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_FilterDatabase" localSheetId="0" hidden="1">'Mileage'!$A$1:$A$838</definedName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<sst xmlns="http://schemas.openxmlformats.org/spreadsheetml/2006/main" count="1130" uniqueCount="400">
  <si>
    <t>SUBURB</t>
  </si>
  <si>
    <t>BAILIFF</t>
  </si>
  <si>
    <t>PREFER'D</t>
  </si>
  <si>
    <t>DIST</t>
  </si>
  <si>
    <t>COURT</t>
  </si>
  <si>
    <t>KM</t>
  </si>
  <si>
    <t>ALFRED COVE</t>
  </si>
  <si>
    <t>Fremantle</t>
  </si>
  <si>
    <t>Fre</t>
  </si>
  <si>
    <t>ALEXANDER HEIGHTS</t>
  </si>
  <si>
    <t>Joo</t>
  </si>
  <si>
    <t>ALKIMOS</t>
  </si>
  <si>
    <t>AMARILLO</t>
  </si>
  <si>
    <t>Rockingham</t>
  </si>
  <si>
    <t>R/Ham</t>
  </si>
  <si>
    <t>AMELIA HEIGHTS</t>
  </si>
  <si>
    <t>Perth</t>
  </si>
  <si>
    <t>Per</t>
  </si>
  <si>
    <t>ANKETELL</t>
  </si>
  <si>
    <t>Arm</t>
  </si>
  <si>
    <t>APPLECROSS</t>
  </si>
  <si>
    <t>ARALUEN</t>
  </si>
  <si>
    <t>ARDROSS</t>
  </si>
  <si>
    <t>ARMADALE</t>
  </si>
  <si>
    <t>ASCOT</t>
  </si>
  <si>
    <t>Midland</t>
  </si>
  <si>
    <t>Mid</t>
  </si>
  <si>
    <t>ASHFIELD</t>
  </si>
  <si>
    <t>Rate Per Kilometre</t>
  </si>
  <si>
    <t>The function can be viewed via Tools | Macro | Visual Basic Editor. Then Module Mileage.</t>
  </si>
  <si>
    <t>The GST Rate of 10% is hardcoded into the function. The Government would never change it, would they :)</t>
  </si>
  <si>
    <t>The GST inclusive rate (rounded to the nearest 5 cents) is calculated by a Visual Basic function called CalcMileageRatePlusGST.</t>
  </si>
  <si>
    <t>ATTADALE</t>
  </si>
  <si>
    <t>ATWELL</t>
  </si>
  <si>
    <t>BALCATTA</t>
  </si>
  <si>
    <t>BALDIVIS</t>
  </si>
  <si>
    <t>BALGA</t>
  </si>
  <si>
    <t>BALLAJURA</t>
  </si>
  <si>
    <t>BANJUP</t>
  </si>
  <si>
    <t>BARTON’S MILL</t>
  </si>
  <si>
    <t>BASKERVILLE</t>
  </si>
  <si>
    <t>BASSENDEAN</t>
  </si>
  <si>
    <t>BATEMAN</t>
  </si>
  <si>
    <t>BAYSWATER</t>
  </si>
  <si>
    <t>BEACONSFIELD</t>
  </si>
  <si>
    <t>BECKENHAM</t>
  </si>
  <si>
    <t>BEDFORD</t>
  </si>
  <si>
    <t>BEDFORDALE</t>
  </si>
  <si>
    <t>BEECHBORO</t>
  </si>
  <si>
    <t>BEECHINA</t>
  </si>
  <si>
    <t>BEELIAR</t>
  </si>
  <si>
    <t>BELDON</t>
  </si>
  <si>
    <t>BELHUS</t>
  </si>
  <si>
    <t>BELLEVUE</t>
  </si>
  <si>
    <t>BELMONT</t>
  </si>
  <si>
    <t>BENTLEY</t>
  </si>
  <si>
    <t>BIBRA LAKE</t>
  </si>
  <si>
    <t>BICKLEY</t>
  </si>
  <si>
    <t>BICTON</t>
  </si>
  <si>
    <t>BLACKBOY HILL</t>
  </si>
  <si>
    <t>BOORAGOON</t>
  </si>
  <si>
    <t>BOYA</t>
  </si>
  <si>
    <t>BRENTWOOD</t>
  </si>
  <si>
    <t>BRIGADOON</t>
  </si>
  <si>
    <t>BROOKDALE</t>
  </si>
  <si>
    <t>BULLCREEK</t>
  </si>
  <si>
    <t>BULLSBROOK</t>
  </si>
  <si>
    <t>BURNS BEACH</t>
  </si>
  <si>
    <t>BURRENDAH</t>
  </si>
  <si>
    <t>BURSWOOD</t>
  </si>
  <si>
    <t>BUSHMEAD</t>
  </si>
  <si>
    <t>BUTLER</t>
  </si>
  <si>
    <t>BYFORD</t>
  </si>
  <si>
    <t>CALISTA</t>
  </si>
  <si>
    <t>CANNING BRIDGE</t>
  </si>
  <si>
    <t>CANNING MILLS</t>
  </si>
  <si>
    <t>CANNINGTON</t>
  </si>
  <si>
    <t>CANNING VALE</t>
  </si>
  <si>
    <t>West of Nicholson Road</t>
  </si>
  <si>
    <t>East of Nicholson Road</t>
  </si>
  <si>
    <t>CARABOODA</t>
  </si>
  <si>
    <t>CARILLA</t>
  </si>
  <si>
    <t>CARINE</t>
  </si>
  <si>
    <t>CARINE GLADES</t>
  </si>
  <si>
    <t>CARLISLE</t>
  </si>
  <si>
    <t>CARMEL</t>
  </si>
  <si>
    <t>CARRAMAR</t>
  </si>
  <si>
    <t>CASUARINA</t>
  </si>
  <si>
    <t>CAVERSHAM</t>
  </si>
  <si>
    <t>CHIDLOW</t>
  </si>
  <si>
    <t>CHURCHLANDS</t>
  </si>
  <si>
    <t>CITY BEACH</t>
  </si>
  <si>
    <t>CLAREMONT</t>
  </si>
  <si>
    <t>CLARKSON</t>
  </si>
  <si>
    <t>CLAREMONT, MT.</t>
  </si>
  <si>
    <t>CLOVERDALE</t>
  </si>
  <si>
    <t>COMO</t>
  </si>
  <si>
    <t>CONNOLLY</t>
  </si>
  <si>
    <t>COOGEE</t>
  </si>
  <si>
    <t>COOLBELLUP</t>
  </si>
  <si>
    <t>COOLBINIA</t>
  </si>
  <si>
    <t>COOLOONGUP</t>
  </si>
  <si>
    <t>COTTESLOE</t>
  </si>
  <si>
    <t>CRAIGIE</t>
  </si>
  <si>
    <t>CRAWLEY</t>
  </si>
  <si>
    <t>CULLACABARDEE</t>
  </si>
  <si>
    <t>CURRAMBINE</t>
  </si>
  <si>
    <t>DAGLISH</t>
  </si>
  <si>
    <t>DALKEITH</t>
  </si>
  <si>
    <t>DARLING DOWNS</t>
  </si>
  <si>
    <t>DARLINGTON</t>
  </si>
  <si>
    <t>DAVIS PARK</t>
  </si>
  <si>
    <t>DIANELLA</t>
  </si>
  <si>
    <t>DOUBLEVIEW</t>
  </si>
  <si>
    <t>DUNCRAIG</t>
  </si>
  <si>
    <t>EAST CANNINGTON</t>
  </si>
  <si>
    <t>EAST FREMANTLE</t>
  </si>
  <si>
    <t>EAST PERTH</t>
  </si>
  <si>
    <t>EAST ROCKINGHAM</t>
  </si>
  <si>
    <t>EAST VICTORIA PARK</t>
  </si>
  <si>
    <t>EDEN HILL</t>
  </si>
  <si>
    <t>EDGEWATER</t>
  </si>
  <si>
    <t>EGLINGTON</t>
  </si>
  <si>
    <t>ELLENBROOK</t>
  </si>
  <si>
    <t>ELLIS</t>
  </si>
  <si>
    <t>EMBLETON</t>
  </si>
  <si>
    <t>FERNDALE</t>
  </si>
  <si>
    <t>FLOREAT PARK</t>
  </si>
  <si>
    <t>FORRESTDALE</t>
  </si>
  <si>
    <t>FORRESTFIELD</t>
  </si>
  <si>
    <t>FREMANTLE</t>
  </si>
  <si>
    <t>GARDEN ISLAND</t>
  </si>
  <si>
    <t>GIDGEGANNUP</t>
  </si>
  <si>
    <t>GIRRAWHEEN</t>
  </si>
  <si>
    <t>GLENDALOUGH</t>
  </si>
  <si>
    <t>GLEN FORREST</t>
  </si>
  <si>
    <t>GLENGARRY</t>
  </si>
  <si>
    <t>GNANGARA</t>
  </si>
  <si>
    <t>GOLDEN BAY</t>
  </si>
  <si>
    <t>Man</t>
  </si>
  <si>
    <t>GOOSEBERRY HILL</t>
  </si>
  <si>
    <t>GOSNELLS</t>
  </si>
  <si>
    <t>GRAYLANDS</t>
  </si>
  <si>
    <t>GREENMOUNT</t>
  </si>
  <si>
    <t>GREENWOOD</t>
  </si>
  <si>
    <t>GUILDFORD</t>
  </si>
  <si>
    <t>GWELUP</t>
  </si>
  <si>
    <t>HACKETT’S GULLY</t>
  </si>
  <si>
    <t>HAMERSLEY</t>
  </si>
  <si>
    <t>HAMILTON HILL</t>
  </si>
  <si>
    <t>HAMPTON PARK</t>
  </si>
  <si>
    <t>HAZELMERE</t>
  </si>
  <si>
    <t>HEATHRIDGE</t>
  </si>
  <si>
    <t>HELENA VALLEY</t>
  </si>
  <si>
    <t>HENDERSON</t>
  </si>
  <si>
    <t>HENLEY BROOK</t>
  </si>
  <si>
    <t>HERNE HILL</t>
  </si>
  <si>
    <t>HERDSMAN</t>
  </si>
  <si>
    <t>HIGHGATE</t>
  </si>
  <si>
    <t>HIGH WYCOMBE</t>
  </si>
  <si>
    <t>HILLARYS</t>
  </si>
  <si>
    <t>HILLMAN</t>
  </si>
  <si>
    <t>HILTON</t>
  </si>
  <si>
    <t>HOCKING</t>
  </si>
  <si>
    <t>HOPE VALLEY</t>
  </si>
  <si>
    <t>HOVEA</t>
  </si>
  <si>
    <t>HUNTINGDALE</t>
  </si>
  <si>
    <t>ILLAWARRA</t>
  </si>
  <si>
    <t>ILUKA</t>
  </si>
  <si>
    <t>INGLEWOOD</t>
  </si>
  <si>
    <t>INNALOO</t>
  </si>
  <si>
    <t>JANDABUP</t>
  </si>
  <si>
    <t>JANDAKOT</t>
  </si>
  <si>
    <t>JINDALEE</t>
  </si>
  <si>
    <t>JOLIMONT</t>
  </si>
  <si>
    <t>JOONDALUP</t>
  </si>
  <si>
    <t>JOONDANNA</t>
  </si>
  <si>
    <t>KALAMUNDA</t>
  </si>
  <si>
    <t>KALLAROO</t>
  </si>
  <si>
    <t>KARAWARA</t>
  </si>
  <si>
    <t>KARDINYA</t>
  </si>
  <si>
    <t>KARNUP</t>
  </si>
  <si>
    <t>KARRAGULLEN</t>
  </si>
  <si>
    <t>KARRAKATTA</t>
  </si>
  <si>
    <t>KARRINYUP</t>
  </si>
  <si>
    <t>KELMSCOTT</t>
  </si>
  <si>
    <t>KENSINGTON</t>
  </si>
  <si>
    <t>KENWICK</t>
  </si>
  <si>
    <t>KEWDALE</t>
  </si>
  <si>
    <t>KIARA</t>
  </si>
  <si>
    <t>KINGSLEY</t>
  </si>
  <si>
    <t>KINROSS</t>
  </si>
  <si>
    <t>KOONDOOLA</t>
  </si>
  <si>
    <t>KOONGAMIA</t>
  </si>
  <si>
    <t>KWINANA</t>
  </si>
  <si>
    <t>KWINANA BEACH</t>
  </si>
  <si>
    <t>LAKE LESCHENAULTIA</t>
  </si>
  <si>
    <t>LANDSDALE</t>
  </si>
  <si>
    <t>LANGFORD</t>
  </si>
  <si>
    <t>LATHLAIN PARK</t>
  </si>
  <si>
    <t>LEDA</t>
  </si>
  <si>
    <t>LEEDERVILLE</t>
  </si>
  <si>
    <t>LEEMING</t>
  </si>
  <si>
    <t>LEIGHTON</t>
  </si>
  <si>
    <t>LESMURDIE</t>
  </si>
  <si>
    <t>LOCKRIDGE</t>
  </si>
  <si>
    <t>LYNWOOD</t>
  </si>
  <si>
    <t>MADDINGTON</t>
  </si>
  <si>
    <t>MAHOGANY CREEK</t>
  </si>
  <si>
    <t>MAIDA VALE</t>
  </si>
  <si>
    <t>MALAGA</t>
  </si>
  <si>
    <t>MANDOGALUP</t>
  </si>
  <si>
    <t>MANIANA</t>
  </si>
  <si>
    <t>MANNING</t>
  </si>
  <si>
    <t>MARANGAROO</t>
  </si>
  <si>
    <t>MARMION</t>
  </si>
  <si>
    <t>MARTIN</t>
  </si>
  <si>
    <t>MAYLANDS</t>
  </si>
  <si>
    <t>MEDINA</t>
  </si>
  <si>
    <t>MELTHAM</t>
  </si>
  <si>
    <t>MELVILLE</t>
  </si>
  <si>
    <t>MENORA</t>
  </si>
  <si>
    <t>MERRIWA</t>
  </si>
  <si>
    <t>MIDDLE SWAN</t>
  </si>
  <si>
    <t>MIDLAND</t>
  </si>
  <si>
    <t>MIDVALE</t>
  </si>
  <si>
    <t>MILLENDON</t>
  </si>
  <si>
    <t>MINDARIE</t>
  </si>
  <si>
    <t>MIRRABOOKA</t>
  </si>
  <si>
    <t>MORLEY</t>
  </si>
  <si>
    <t>MOSMAN PARK</t>
  </si>
  <si>
    <t>MT. CLAREMONT</t>
  </si>
  <si>
    <t>MT. HAWTHORN</t>
  </si>
  <si>
    <t>MT. HELENA</t>
  </si>
  <si>
    <t>MT. LAWLEY</t>
  </si>
  <si>
    <t>MT. PLEASANT</t>
  </si>
  <si>
    <t>MULLALOO</t>
  </si>
  <si>
    <t>MUNDARING</t>
  </si>
  <si>
    <t>MUNSTER</t>
  </si>
  <si>
    <t>MURDOCH</t>
  </si>
  <si>
    <t>MYAREE</t>
  </si>
  <si>
    <t>NAVAL BASE</t>
  </si>
  <si>
    <t>NEDLANDS</t>
  </si>
  <si>
    <t>NEWBURN</t>
  </si>
  <si>
    <t>NOLLAMARA</t>
  </si>
  <si>
    <t>NORANDA HILLS</t>
  </si>
  <si>
    <t>NORTH BEACH</t>
  </si>
  <si>
    <t>NORTHBRIDGE</t>
  </si>
  <si>
    <t>NORTH FREMANTLE</t>
  </si>
  <si>
    <t>NORTH LAKE</t>
  </si>
  <si>
    <t>NORTH PERTH</t>
  </si>
  <si>
    <t>NORTHSHORE</t>
  </si>
  <si>
    <t>NOWERGUP</t>
  </si>
  <si>
    <t>OCEAN REEF</t>
  </si>
  <si>
    <t>O’CONNOR</t>
  </si>
  <si>
    <t>ORANGE GROVE</t>
  </si>
  <si>
    <t>ORELIA</t>
  </si>
  <si>
    <t>OSBORNE PARK</t>
  </si>
  <si>
    <t>PADBURY</t>
  </si>
  <si>
    <t>PALM BEACH</t>
  </si>
  <si>
    <t>PALMYRA</t>
  </si>
  <si>
    <t>PARKERVILLE</t>
  </si>
  <si>
    <t>PARKWOOD</t>
  </si>
  <si>
    <t>PARMELIA</t>
  </si>
  <si>
    <t>PAULLS VALLEY</t>
  </si>
  <si>
    <t>PEARCE RAAF</t>
  </si>
  <si>
    <t>PEPPERMINT GROVE</t>
  </si>
  <si>
    <t>PERON</t>
  </si>
  <si>
    <t>PERTH</t>
  </si>
  <si>
    <t>PICKERING BROOK</t>
  </si>
  <si>
    <t>PIESSE BROOK</t>
  </si>
  <si>
    <t>PINJAR</t>
  </si>
  <si>
    <t>POINT PERON</t>
  </si>
  <si>
    <t>PORT KENNEDY</t>
  </si>
  <si>
    <t>POSTANS</t>
  </si>
  <si>
    <t>PYRTON</t>
  </si>
  <si>
    <t>QUEENS PARK</t>
  </si>
  <si>
    <t>QUINNS ROCK</t>
  </si>
  <si>
    <t>REDCLIFFE</t>
  </si>
  <si>
    <t>RED HILL</t>
  </si>
  <si>
    <t>RIDGEWOOD</t>
  </si>
  <si>
    <t>RIVERTON</t>
  </si>
  <si>
    <t>RIVERVALE</t>
  </si>
  <si>
    <t>ROCKINGHAM</t>
  </si>
  <si>
    <t>ROLEYSTONE</t>
  </si>
  <si>
    <t>ROSSMOYNE</t>
  </si>
  <si>
    <t>SAFETY BAY</t>
  </si>
  <si>
    <t>SALTER POINT</t>
  </si>
  <si>
    <t>SAMSON</t>
  </si>
  <si>
    <t>SAWYERS VALLEY</t>
  </si>
  <si>
    <t>SCARBOROUGH</t>
  </si>
  <si>
    <t>SECRET HARBOUR</t>
  </si>
  <si>
    <t>SHELLEY</t>
  </si>
  <si>
    <t>SHENTON PARK</t>
  </si>
  <si>
    <t>SINGLETON</t>
  </si>
  <si>
    <t>SORRENTO</t>
  </si>
  <si>
    <t>SOUTH BEACH</t>
  </si>
  <si>
    <t>SOUTH COOGEE</t>
  </si>
  <si>
    <t>SOUTH FREMANTLE</t>
  </si>
  <si>
    <t>SOUTH GUILDFORD</t>
  </si>
  <si>
    <t>SOUTH LAKE</t>
  </si>
  <si>
    <t>SOUTH PERTH</t>
  </si>
  <si>
    <t>SOUTHERN RIVER</t>
  </si>
  <si>
    <t>SOUTHWELL</t>
  </si>
  <si>
    <t>SPEARWOOD</t>
  </si>
  <si>
    <t>ST. ANDREWS</t>
  </si>
  <si>
    <t>ST. JAMES</t>
  </si>
  <si>
    <t>STIRLING</t>
  </si>
  <si>
    <t>STONEVILLE</t>
  </si>
  <si>
    <t>STRATTON</t>
  </si>
  <si>
    <t>SUBIACO</t>
  </si>
  <si>
    <t>SUCCESS</t>
  </si>
  <si>
    <t>SWANBOURNE</t>
  </si>
  <si>
    <t>SWANVIEW</t>
  </si>
  <si>
    <t>THE SPECTACLES</t>
  </si>
  <si>
    <t>THOMPSON’S LAKE</t>
  </si>
  <si>
    <t>THORNLIE</t>
  </si>
  <si>
    <t>TRIGG</t>
  </si>
  <si>
    <t>TUART HILL</t>
  </si>
  <si>
    <t>TURANA</t>
  </si>
  <si>
    <t>TWO ROCKS</t>
  </si>
  <si>
    <t>UPPER SWAN</t>
  </si>
  <si>
    <t>VICTORIA PARK</t>
  </si>
  <si>
    <t>VIVEASH</t>
  </si>
  <si>
    <t>WAIKIKI</t>
  </si>
  <si>
    <t>WALLISTON</t>
  </si>
  <si>
    <t>WANDI</t>
  </si>
  <si>
    <t>WANGARA</t>
  </si>
  <si>
    <t>WANNEROO</t>
  </si>
  <si>
    <t>WARNBRO</t>
  </si>
  <si>
    <t>WARWICK</t>
  </si>
  <si>
    <t>WATERFORD</t>
  </si>
  <si>
    <t>WATERMAN</t>
  </si>
  <si>
    <t>WATTLE GROVE</t>
  </si>
  <si>
    <t>WATTLEUP</t>
  </si>
  <si>
    <t>WELLARD</t>
  </si>
  <si>
    <t>WELSHPOOL</t>
  </si>
  <si>
    <t>WEMBLEY</t>
  </si>
  <si>
    <t>WEMBLEY DOWNS</t>
  </si>
  <si>
    <t>WEST LEEDERVILLE</t>
  </si>
  <si>
    <t>WEST PERTH</t>
  </si>
  <si>
    <t>WEST SWAN</t>
  </si>
  <si>
    <t>WHITE GUM VALLEY</t>
  </si>
  <si>
    <t>WHITEMAN</t>
  </si>
  <si>
    <t>WHITFORDS</t>
  </si>
  <si>
    <t>WILLAGEE</t>
  </si>
  <si>
    <t>WILLETTON</t>
  </si>
  <si>
    <t>WILSON</t>
  </si>
  <si>
    <t>WINTHROP</t>
  </si>
  <si>
    <t>WOODLANDS</t>
  </si>
  <si>
    <t>WOODMANS POINT</t>
  </si>
  <si>
    <t>WOODVALE</t>
  </si>
  <si>
    <t>WUNGONG</t>
  </si>
  <si>
    <t>YANCHEP</t>
  </si>
  <si>
    <t>YANGEBUP</t>
  </si>
  <si>
    <t>YOKINE</t>
  </si>
  <si>
    <t xml:space="preserve">                   AMOUNT</t>
  </si>
  <si>
    <t>ASHBY</t>
  </si>
  <si>
    <t>BANKSIA GROVE</t>
  </si>
  <si>
    <t>DARCH</t>
  </si>
  <si>
    <t>MADELEY</t>
  </si>
  <si>
    <t>PEARSALL</t>
  </si>
  <si>
    <t>SINAGRA</t>
  </si>
  <si>
    <t>TAMALA PARK</t>
  </si>
  <si>
    <t>TAPPING</t>
  </si>
  <si>
    <t>WESTFIELD</t>
  </si>
  <si>
    <t>THE VINES</t>
  </si>
  <si>
    <t>BERTRAM</t>
  </si>
  <si>
    <t>CHAMPION LAKES</t>
  </si>
  <si>
    <t>NEERABUP</t>
  </si>
  <si>
    <t>JANE BROOK</t>
  </si>
  <si>
    <t>LEXIA</t>
  </si>
  <si>
    <t>MT RICHON</t>
  </si>
  <si>
    <t>SEVILLE GROVE</t>
  </si>
  <si>
    <t>SHOALWATER</t>
  </si>
  <si>
    <t>MT. NASURA</t>
  </si>
  <si>
    <t>WOODBRIDGE</t>
  </si>
  <si>
    <t>HAMMOND PARK</t>
  </si>
  <si>
    <t>WESTMINSTER</t>
  </si>
  <si>
    <t>Joondalup</t>
  </si>
  <si>
    <t>Armadale</t>
  </si>
  <si>
    <t xml:space="preserve">     STANDARD</t>
  </si>
  <si>
    <r>
      <t xml:space="preserve">     </t>
    </r>
    <r>
      <rPr>
        <b/>
        <sz val="10"/>
        <rFont val="Arial"/>
        <family val="2"/>
      </rPr>
      <t>GST PAYABLE</t>
    </r>
  </si>
  <si>
    <t>MARIGINIUP</t>
  </si>
  <si>
    <t>KWINANA TOWN CENTRE</t>
  </si>
  <si>
    <t>CARDUP</t>
  </si>
  <si>
    <t>Mundijong</t>
  </si>
  <si>
    <t>HOPELAND</t>
  </si>
  <si>
    <t>JARRAHDALE</t>
  </si>
  <si>
    <t>KARNET REHAB.</t>
  </si>
  <si>
    <t>KARRAKUP</t>
  </si>
  <si>
    <t>KEYSBROOK</t>
  </si>
  <si>
    <t>MARDELLA</t>
  </si>
  <si>
    <t>MUNDIJONG</t>
  </si>
  <si>
    <t>OAKFORD</t>
  </si>
  <si>
    <t>OLDBURY</t>
  </si>
  <si>
    <t>PEEL ESTATE (HOPELAND)</t>
  </si>
  <si>
    <t>SERPENTINE</t>
  </si>
  <si>
    <t>WHITBY</t>
  </si>
  <si>
    <t>AVELEY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</si>
</sst>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2" fontId="0" fillId="2" borderId="0" xfId="17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0" xfId="17" applyNumberFormat="1" applyFont="1" applyFill="1" applyBorder="1" applyAlignment="1">
      <alignment vertical="top" wrapText="1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2" fontId="0" fillId="3" borderId="0" xfId="17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3.140625" style="2" customWidth="1"/>
    <col min="2" max="2" width="14.8515625" style="2" customWidth="1"/>
    <col min="3" max="3" width="9.7109375" style="2" customWidth="1"/>
    <col min="4" max="4" width="6.7109375" style="2" customWidth="1"/>
    <col min="5" max="5" width="13.140625" style="2" customWidth="1"/>
    <col min="6" max="6" width="14.7109375" style="2" customWidth="1"/>
    <col min="7" max="16384" width="9.140625" style="2" customWidth="1"/>
  </cols>
  <sheetData>
    <row r="1" spans="1:6" s="4" customFormat="1" ht="15.75" customHeight="1">
      <c r="A1" s="4" t="s">
        <v>0</v>
      </c>
      <c r="B1" s="11" t="s">
        <v>1</v>
      </c>
      <c r="C1" s="4" t="s">
        <v>2</v>
      </c>
      <c r="D1" s="5" t="s">
        <v>3</v>
      </c>
      <c r="E1" s="5" t="s">
        <v>356</v>
      </c>
      <c r="F1" s="5"/>
    </row>
    <row r="2" spans="3:6" s="4" customFormat="1" ht="25.5">
      <c r="C2" s="4" t="s">
        <v>4</v>
      </c>
      <c r="D2" s="5" t="s">
        <v>5</v>
      </c>
      <c r="E2" s="10" t="s">
        <v>381</v>
      </c>
      <c r="F2" s="9" t="s">
        <v>382</v>
      </c>
    </row>
    <row r="3" spans="1:6" s="4" customFormat="1" ht="12.75">
      <c r="A3" s="7" t="s">
        <v>28</v>
      </c>
      <c r="B3" s="8">
        <v>1.1</v>
      </c>
      <c r="D3" s="5"/>
      <c r="E3" s="5"/>
      <c r="F3" s="6"/>
    </row>
    <row r="4" spans="1:6" ht="12.75">
      <c r="A4" s="2" t="s">
        <v>6</v>
      </c>
      <c r="B4" s="2" t="s">
        <v>7</v>
      </c>
      <c r="C4" s="2" t="s">
        <v>8</v>
      </c>
      <c r="D4" s="2">
        <v>8</v>
      </c>
      <c r="E4" s="3">
        <f>D4*Rate_Per_Kilometre</f>
        <v>8.8</v>
      </c>
      <c r="F4" s="3">
        <f>CalcMileageRatePlusGST(E4)</f>
        <v>9.7</v>
      </c>
    </row>
    <row r="5" spans="5:6" ht="12.75">
      <c r="E5" s="3"/>
      <c r="F5" s="3"/>
    </row>
    <row r="6" spans="1:6" ht="12.75">
      <c r="A6" s="2" t="s">
        <v>9</v>
      </c>
      <c r="B6" s="2" t="s">
        <v>379</v>
      </c>
      <c r="C6" s="2" t="s">
        <v>10</v>
      </c>
      <c r="D6" s="2">
        <v>16</v>
      </c>
      <c r="E6" s="3">
        <f>D6*Rate_Per_Kilometre</f>
        <v>17.6</v>
      </c>
      <c r="F6" s="3">
        <f>CalcMileageRatePlusGST(E6)</f>
        <v>19.35</v>
      </c>
    </row>
    <row r="7" spans="5:6" ht="12.75">
      <c r="E7" s="3"/>
      <c r="F7" s="3"/>
    </row>
    <row r="8" spans="1:6" ht="12.75">
      <c r="A8" s="2" t="s">
        <v>11</v>
      </c>
      <c r="B8" s="2" t="s">
        <v>379</v>
      </c>
      <c r="C8" s="2" t="s">
        <v>10</v>
      </c>
      <c r="D8" s="2">
        <v>14</v>
      </c>
      <c r="E8" s="3">
        <f>D8*Rate_Per_Kilometre</f>
        <v>15.400000000000002</v>
      </c>
      <c r="F8" s="3">
        <f>CalcMileageRatePlusGST(E8)</f>
        <v>16.95</v>
      </c>
    </row>
    <row r="9" spans="5:6" ht="12.75">
      <c r="E9" s="3"/>
      <c r="F9" s="3"/>
    </row>
    <row r="10" spans="1:6" ht="12.75">
      <c r="A10" s="2" t="s">
        <v>12</v>
      </c>
      <c r="B10" s="2" t="s">
        <v>13</v>
      </c>
      <c r="C10" s="2" t="s">
        <v>14</v>
      </c>
      <c r="D10" s="2">
        <v>20</v>
      </c>
      <c r="E10" s="3">
        <f>D10*Rate_Per_Kilometre</f>
        <v>22</v>
      </c>
      <c r="F10" s="3">
        <f>CalcMileageRatePlusGST(E10)</f>
        <v>24.2</v>
      </c>
    </row>
    <row r="11" spans="5:6" ht="12.75">
      <c r="E11" s="3"/>
      <c r="F11" s="3"/>
    </row>
    <row r="12" spans="1:6" ht="12.75">
      <c r="A12" s="2" t="s">
        <v>15</v>
      </c>
      <c r="B12" s="2" t="s">
        <v>16</v>
      </c>
      <c r="C12" s="2" t="s">
        <v>17</v>
      </c>
      <c r="D12" s="2">
        <v>12</v>
      </c>
      <c r="E12" s="3">
        <f>D12*Rate_Per_Kilometre</f>
        <v>13.200000000000001</v>
      </c>
      <c r="F12" s="3">
        <f>CalcMileageRatePlusGST(E12)</f>
        <v>14.5</v>
      </c>
    </row>
    <row r="13" spans="5:6" ht="12.75">
      <c r="E13" s="3"/>
      <c r="F13" s="3"/>
    </row>
    <row r="14" spans="1:6" ht="12.75">
      <c r="A14" s="2" t="s">
        <v>18</v>
      </c>
      <c r="B14" s="2" t="s">
        <v>13</v>
      </c>
      <c r="C14" s="2" t="s">
        <v>14</v>
      </c>
      <c r="D14" s="2">
        <v>18</v>
      </c>
      <c r="E14" s="3">
        <f>D14*Rate_Per_Kilometre</f>
        <v>19.8</v>
      </c>
      <c r="F14" s="3">
        <f>CalcMileageRatePlusGST(E14)</f>
        <v>21.8</v>
      </c>
    </row>
    <row r="15" spans="5:6" ht="12.75">
      <c r="E15" s="3"/>
      <c r="F15" s="3"/>
    </row>
    <row r="16" spans="1:6" ht="12.75">
      <c r="A16" s="2" t="s">
        <v>20</v>
      </c>
      <c r="B16" s="2" t="s">
        <v>7</v>
      </c>
      <c r="C16" s="2" t="s">
        <v>17</v>
      </c>
      <c r="D16" s="2">
        <v>11</v>
      </c>
      <c r="E16" s="3">
        <f>D16*Rate_Per_Kilometre</f>
        <v>12.100000000000001</v>
      </c>
      <c r="F16" s="3">
        <f>CalcMileageRatePlusGST(E16)</f>
        <v>13.3</v>
      </c>
    </row>
    <row r="17" spans="5:6" ht="12.75">
      <c r="E17" s="3"/>
      <c r="F17" s="3"/>
    </row>
    <row r="18" spans="1:6" ht="12.75">
      <c r="A18" s="2" t="s">
        <v>21</v>
      </c>
      <c r="B18" s="2" t="s">
        <v>380</v>
      </c>
      <c r="C18" s="2" t="s">
        <v>19</v>
      </c>
      <c r="D18" s="2">
        <v>17</v>
      </c>
      <c r="E18" s="3">
        <f>D18*Rate_Per_Kilometre</f>
        <v>18.700000000000003</v>
      </c>
      <c r="F18" s="3">
        <f>CalcMileageRatePlusGST(E18)</f>
        <v>20.55</v>
      </c>
    </row>
    <row r="19" spans="5:6" ht="12.75">
      <c r="E19" s="3"/>
      <c r="F19" s="3"/>
    </row>
    <row r="20" spans="1:6" ht="12.75">
      <c r="A20" s="2" t="s">
        <v>22</v>
      </c>
      <c r="B20" s="2" t="s">
        <v>7</v>
      </c>
      <c r="C20" s="2" t="s">
        <v>17</v>
      </c>
      <c r="D20" s="2">
        <v>10</v>
      </c>
      <c r="E20" s="3">
        <f>D20*Rate_Per_Kilometre</f>
        <v>11</v>
      </c>
      <c r="F20" s="3">
        <f>CalcMileageRatePlusGST(E20)</f>
        <v>12.1</v>
      </c>
    </row>
    <row r="21" spans="5:6" ht="12.75">
      <c r="E21" s="3"/>
      <c r="F21" s="3"/>
    </row>
    <row r="22" spans="1:6" ht="12.75">
      <c r="A22" s="2" t="s">
        <v>23</v>
      </c>
      <c r="B22" s="2" t="s">
        <v>380</v>
      </c>
      <c r="C22" s="2" t="s">
        <v>19</v>
      </c>
      <c r="D22" s="2">
        <v>12</v>
      </c>
      <c r="E22" s="3">
        <f>D22*Rate_Per_Kilometre</f>
        <v>13.200000000000001</v>
      </c>
      <c r="F22" s="3">
        <f>CalcMileageRatePlusGST(E22)</f>
        <v>14.5</v>
      </c>
    </row>
    <row r="23" spans="5:6" ht="12.75">
      <c r="E23" s="3"/>
      <c r="F23" s="3"/>
    </row>
    <row r="24" spans="1:6" ht="12.75">
      <c r="A24" s="2" t="s">
        <v>24</v>
      </c>
      <c r="B24" s="2" t="s">
        <v>25</v>
      </c>
      <c r="C24" s="2" t="s">
        <v>17</v>
      </c>
      <c r="D24" s="2">
        <v>13</v>
      </c>
      <c r="E24" s="3">
        <f>D24*Rate_Per_Kilometre</f>
        <v>14.3</v>
      </c>
      <c r="F24" s="3">
        <f>CalcMileageRatePlusGST(E24)</f>
        <v>15.75</v>
      </c>
    </row>
    <row r="25" spans="5:6" ht="12.75">
      <c r="E25" s="3"/>
      <c r="F25" s="3"/>
    </row>
    <row r="26" spans="1:6" ht="12.75">
      <c r="A26" s="2" t="s">
        <v>357</v>
      </c>
      <c r="B26" s="2" t="s">
        <v>379</v>
      </c>
      <c r="C26" s="2" t="s">
        <v>10</v>
      </c>
      <c r="D26" s="2">
        <v>12</v>
      </c>
      <c r="E26" s="3">
        <f>D26*Rate_Per_Kilometre</f>
        <v>13.200000000000001</v>
      </c>
      <c r="F26" s="3">
        <f>CalcMileageRatePlusGST(E26)</f>
        <v>14.5</v>
      </c>
    </row>
    <row r="27" spans="5:6" ht="12.75">
      <c r="E27" s="3"/>
      <c r="F27" s="3"/>
    </row>
    <row r="28" spans="1:6" ht="12.75">
      <c r="A28" s="2" t="s">
        <v>27</v>
      </c>
      <c r="B28" s="2" t="s">
        <v>25</v>
      </c>
      <c r="C28" s="2" t="s">
        <v>26</v>
      </c>
      <c r="D28" s="2">
        <v>8</v>
      </c>
      <c r="E28" s="3">
        <f>D28*Rate_Per_Kilometre</f>
        <v>8.8</v>
      </c>
      <c r="F28" s="3">
        <f>CalcMileageRatePlusGST(E28)</f>
        <v>9.7</v>
      </c>
    </row>
    <row r="29" spans="5:6" ht="12.75">
      <c r="E29" s="3"/>
      <c r="F29" s="3"/>
    </row>
    <row r="30" spans="1:6" ht="12.75">
      <c r="A30" s="2" t="s">
        <v>32</v>
      </c>
      <c r="B30" s="2" t="s">
        <v>7</v>
      </c>
      <c r="C30" s="2" t="s">
        <v>8</v>
      </c>
      <c r="D30" s="2">
        <v>7</v>
      </c>
      <c r="E30" s="3">
        <f>D30*Rate_Per_Kilometre</f>
        <v>7.700000000000001</v>
      </c>
      <c r="F30" s="3">
        <f>CalcMileageRatePlusGST(E30)</f>
        <v>8.45</v>
      </c>
    </row>
    <row r="31" spans="5:6" ht="12.75">
      <c r="E31" s="3"/>
      <c r="F31" s="3"/>
    </row>
    <row r="32" spans="1:6" ht="12.75">
      <c r="A32" s="2" t="s">
        <v>33</v>
      </c>
      <c r="B32" s="2" t="s">
        <v>7</v>
      </c>
      <c r="C32" s="2" t="s">
        <v>8</v>
      </c>
      <c r="D32" s="2">
        <v>10</v>
      </c>
      <c r="E32" s="3">
        <f>D32*Rate_Per_Kilometre</f>
        <v>11</v>
      </c>
      <c r="F32" s="3">
        <f>CalcMileageRatePlusGST(E32)</f>
        <v>12.1</v>
      </c>
    </row>
    <row r="33" spans="5:6" ht="12.75">
      <c r="E33" s="3"/>
      <c r="F33" s="3"/>
    </row>
    <row r="34" spans="1:6" ht="12.75">
      <c r="A34" s="2" t="s">
        <v>399</v>
      </c>
      <c r="B34" s="2" t="s">
        <v>25</v>
      </c>
      <c r="C34" s="2" t="s">
        <v>26</v>
      </c>
      <c r="D34" s="2">
        <v>20</v>
      </c>
      <c r="E34" s="3">
        <f>D34*Rate_Per_Kilometre</f>
        <v>22</v>
      </c>
      <c r="F34" s="3">
        <f>CalcMileageRatePlusGST(E34)</f>
        <v>24.2</v>
      </c>
    </row>
    <row r="35" spans="5:6" ht="12.75">
      <c r="E35" s="3"/>
      <c r="F35" s="3"/>
    </row>
    <row r="36" spans="1:6" ht="12.75">
      <c r="A36" s="2" t="s">
        <v>34</v>
      </c>
      <c r="B36" s="2" t="s">
        <v>16</v>
      </c>
      <c r="C36" s="2" t="s">
        <v>17</v>
      </c>
      <c r="D36" s="2">
        <v>10</v>
      </c>
      <c r="E36" s="3">
        <f>D36*Rate_Per_Kilometre</f>
        <v>11</v>
      </c>
      <c r="F36" s="3">
        <f>CalcMileageRatePlusGST(E36)</f>
        <v>12.1</v>
      </c>
    </row>
    <row r="37" spans="5:6" ht="12.75">
      <c r="E37" s="3"/>
      <c r="F37" s="3"/>
    </row>
    <row r="38" spans="1:6" ht="12.75">
      <c r="A38" s="2" t="s">
        <v>35</v>
      </c>
      <c r="B38" s="2" t="s">
        <v>13</v>
      </c>
      <c r="C38" s="2" t="s">
        <v>14</v>
      </c>
      <c r="D38" s="2">
        <v>16</v>
      </c>
      <c r="E38" s="3">
        <f>D38*Rate_Per_Kilometre</f>
        <v>17.6</v>
      </c>
      <c r="F38" s="3">
        <f>CalcMileageRatePlusGST(E38)</f>
        <v>19.35</v>
      </c>
    </row>
    <row r="39" spans="5:6" ht="12.75">
      <c r="E39" s="3"/>
      <c r="F39" s="3"/>
    </row>
    <row r="40" spans="1:6" ht="12.75">
      <c r="A40" s="2" t="s">
        <v>36</v>
      </c>
      <c r="B40" s="2" t="s">
        <v>16</v>
      </c>
      <c r="C40" s="2" t="s">
        <v>17</v>
      </c>
      <c r="D40" s="2">
        <v>12</v>
      </c>
      <c r="E40" s="3">
        <f>D40*Rate_Per_Kilometre</f>
        <v>13.200000000000001</v>
      </c>
      <c r="F40" s="3">
        <f>CalcMileageRatePlusGST(E40)</f>
        <v>14.5</v>
      </c>
    </row>
    <row r="41" spans="5:6" ht="12.75">
      <c r="E41" s="3"/>
      <c r="F41" s="3"/>
    </row>
    <row r="42" spans="1:6" ht="12.75">
      <c r="A42" s="2" t="s">
        <v>37</v>
      </c>
      <c r="B42" s="2" t="s">
        <v>25</v>
      </c>
      <c r="C42" s="2" t="s">
        <v>26</v>
      </c>
      <c r="D42" s="2">
        <v>16</v>
      </c>
      <c r="E42" s="3">
        <f>D42*Rate_Per_Kilometre</f>
        <v>17.6</v>
      </c>
      <c r="F42" s="3">
        <f>CalcMileageRatePlusGST(E42)</f>
        <v>19.35</v>
      </c>
    </row>
    <row r="43" spans="5:6" ht="12.75">
      <c r="E43" s="3"/>
      <c r="F43" s="3"/>
    </row>
    <row r="44" spans="1:6" ht="12.75">
      <c r="A44" s="2" t="s">
        <v>38</v>
      </c>
      <c r="B44" s="2" t="s">
        <v>7</v>
      </c>
      <c r="C44" s="2" t="s">
        <v>19</v>
      </c>
      <c r="D44" s="2">
        <v>17</v>
      </c>
      <c r="E44" s="3">
        <f>D44*Rate_Per_Kilometre</f>
        <v>18.700000000000003</v>
      </c>
      <c r="F44" s="3">
        <f>CalcMileageRatePlusGST(E44)</f>
        <v>20.55</v>
      </c>
    </row>
    <row r="45" spans="5:6" ht="12.75">
      <c r="E45" s="3"/>
      <c r="F45" s="3"/>
    </row>
    <row r="46" spans="1:6" ht="12.75">
      <c r="A46" s="2" t="s">
        <v>358</v>
      </c>
      <c r="B46" s="2" t="s">
        <v>379</v>
      </c>
      <c r="C46" s="2" t="s">
        <v>10</v>
      </c>
      <c r="D46" s="2">
        <v>10</v>
      </c>
      <c r="E46" s="3">
        <f>D46*Rate_Per_Kilometre</f>
        <v>11</v>
      </c>
      <c r="F46" s="3">
        <f>CalcMileageRatePlusGST(E46)</f>
        <v>12.1</v>
      </c>
    </row>
    <row r="47" spans="5:6" ht="12.75">
      <c r="E47" s="3"/>
      <c r="F47" s="3"/>
    </row>
    <row r="48" spans="1:6" ht="12.75">
      <c r="A48" s="2" t="s">
        <v>39</v>
      </c>
      <c r="B48" s="2" t="s">
        <v>25</v>
      </c>
      <c r="C48" s="2" t="s">
        <v>26</v>
      </c>
      <c r="D48" s="2">
        <v>39</v>
      </c>
      <c r="E48" s="3">
        <f>D48*Rate_Per_Kilometre</f>
        <v>42.900000000000006</v>
      </c>
      <c r="F48" s="3">
        <f>CalcMileageRatePlusGST(E48)</f>
        <v>47.2</v>
      </c>
    </row>
    <row r="49" spans="5:6" ht="12.75">
      <c r="E49" s="3"/>
      <c r="F49" s="3"/>
    </row>
    <row r="50" spans="1:6" ht="12.75">
      <c r="A50" s="2" t="s">
        <v>40</v>
      </c>
      <c r="B50" s="2" t="s">
        <v>25</v>
      </c>
      <c r="C50" s="2" t="s">
        <v>26</v>
      </c>
      <c r="D50" s="2">
        <v>13</v>
      </c>
      <c r="E50" s="3">
        <f>D50*Rate_Per_Kilometre</f>
        <v>14.3</v>
      </c>
      <c r="F50" s="3">
        <f>CalcMileageRatePlusGST(E50)</f>
        <v>15.75</v>
      </c>
    </row>
    <row r="51" spans="5:6" ht="12.75">
      <c r="E51" s="3"/>
      <c r="F51" s="3"/>
    </row>
    <row r="52" spans="1:6" ht="12.75">
      <c r="A52" s="2" t="s">
        <v>41</v>
      </c>
      <c r="B52" s="2" t="s">
        <v>25</v>
      </c>
      <c r="C52" s="2" t="s">
        <v>26</v>
      </c>
      <c r="D52" s="2">
        <v>6</v>
      </c>
      <c r="E52" s="3">
        <f>D52*Rate_Per_Kilometre</f>
        <v>6.6000000000000005</v>
      </c>
      <c r="F52" s="3">
        <f>CalcMileageRatePlusGST(E52)</f>
        <v>7.25</v>
      </c>
    </row>
    <row r="53" spans="5:6" ht="12.75">
      <c r="E53" s="3"/>
      <c r="F53" s="3"/>
    </row>
    <row r="54" spans="1:6" ht="12.75">
      <c r="A54" s="2" t="s">
        <v>42</v>
      </c>
      <c r="B54" s="2" t="s">
        <v>7</v>
      </c>
      <c r="C54" s="2" t="s">
        <v>8</v>
      </c>
      <c r="D54" s="2">
        <v>12</v>
      </c>
      <c r="E54" s="3">
        <f>D54*Rate_Per_Kilometre</f>
        <v>13.200000000000001</v>
      </c>
      <c r="F54" s="3">
        <f>CalcMileageRatePlusGST(E54)</f>
        <v>14.5</v>
      </c>
    </row>
    <row r="55" spans="5:6" ht="12.75">
      <c r="E55" s="3"/>
      <c r="F55" s="3"/>
    </row>
    <row r="56" spans="1:6" ht="12.75">
      <c r="A56" s="2" t="s">
        <v>43</v>
      </c>
      <c r="B56" s="2" t="s">
        <v>25</v>
      </c>
      <c r="C56" s="2" t="s">
        <v>17</v>
      </c>
      <c r="D56" s="2">
        <v>13</v>
      </c>
      <c r="E56" s="3">
        <f>D56*Rate_Per_Kilometre</f>
        <v>14.3</v>
      </c>
      <c r="F56" s="3">
        <f>CalcMileageRatePlusGST(E56)</f>
        <v>15.75</v>
      </c>
    </row>
    <row r="57" spans="5:6" ht="12.75">
      <c r="E57" s="3"/>
      <c r="F57" s="3"/>
    </row>
    <row r="58" spans="1:6" ht="12.75">
      <c r="A58" s="2" t="s">
        <v>44</v>
      </c>
      <c r="B58" s="2" t="s">
        <v>7</v>
      </c>
      <c r="C58" s="2" t="s">
        <v>8</v>
      </c>
      <c r="D58" s="2">
        <v>3</v>
      </c>
      <c r="E58" s="3">
        <f>D58*Rate_Per_Kilometre</f>
        <v>3.3000000000000003</v>
      </c>
      <c r="F58" s="3">
        <f>CalcMileageRatePlusGST(E58)</f>
        <v>3.65</v>
      </c>
    </row>
    <row r="59" spans="5:6" ht="12.75">
      <c r="E59" s="3"/>
      <c r="F59" s="3"/>
    </row>
    <row r="60" spans="1:6" ht="12.75">
      <c r="A60" s="2" t="s">
        <v>45</v>
      </c>
      <c r="B60" s="2" t="s">
        <v>380</v>
      </c>
      <c r="C60" s="2" t="s">
        <v>17</v>
      </c>
      <c r="D60" s="2">
        <v>6</v>
      </c>
      <c r="E60" s="3">
        <f>D60*Rate_Per_Kilometre</f>
        <v>6.6000000000000005</v>
      </c>
      <c r="F60" s="3">
        <f>CalcMileageRatePlusGST(E60)</f>
        <v>7.25</v>
      </c>
    </row>
    <row r="61" spans="5:6" ht="12.75">
      <c r="E61" s="3"/>
      <c r="F61" s="3"/>
    </row>
    <row r="62" spans="1:6" ht="12.75">
      <c r="A62" s="2" t="s">
        <v>46</v>
      </c>
      <c r="B62" s="2" t="s">
        <v>16</v>
      </c>
      <c r="C62" s="2" t="s">
        <v>17</v>
      </c>
      <c r="D62" s="2">
        <v>6</v>
      </c>
      <c r="E62" s="3">
        <f>D62*Rate_Per_Kilometre</f>
        <v>6.6000000000000005</v>
      </c>
      <c r="F62" s="3">
        <f>CalcMileageRatePlusGST(E62)</f>
        <v>7.25</v>
      </c>
    </row>
    <row r="63" spans="5:6" ht="12.75">
      <c r="E63" s="3"/>
      <c r="F63" s="3"/>
    </row>
    <row r="64" spans="1:6" ht="12.75">
      <c r="A64" s="2" t="s">
        <v>47</v>
      </c>
      <c r="B64" s="2" t="s">
        <v>380</v>
      </c>
      <c r="C64" s="2" t="s">
        <v>19</v>
      </c>
      <c r="D64" s="2">
        <v>18</v>
      </c>
      <c r="E64" s="3">
        <f>D64*Rate_Per_Kilometre</f>
        <v>19.8</v>
      </c>
      <c r="F64" s="3">
        <f>CalcMileageRatePlusGST(E64)</f>
        <v>21.8</v>
      </c>
    </row>
    <row r="65" spans="5:6" ht="12.75">
      <c r="E65" s="3"/>
      <c r="F65" s="3"/>
    </row>
    <row r="66" spans="1:6" ht="12.75">
      <c r="A66" s="2" t="s">
        <v>48</v>
      </c>
      <c r="B66" s="2" t="s">
        <v>25</v>
      </c>
      <c r="C66" s="2" t="s">
        <v>26</v>
      </c>
      <c r="D66" s="2">
        <v>15</v>
      </c>
      <c r="E66" s="3">
        <f>D66*Rate_Per_Kilometre</f>
        <v>16.5</v>
      </c>
      <c r="F66" s="3">
        <f>CalcMileageRatePlusGST(E66)</f>
        <v>18.15</v>
      </c>
    </row>
    <row r="67" spans="5:6" ht="12.75">
      <c r="E67" s="3"/>
      <c r="F67" s="3"/>
    </row>
    <row r="68" spans="1:6" ht="12.75">
      <c r="A68" s="2" t="s">
        <v>49</v>
      </c>
      <c r="B68" s="2" t="s">
        <v>25</v>
      </c>
      <c r="C68" s="2" t="s">
        <v>26</v>
      </c>
      <c r="D68" s="2">
        <v>26</v>
      </c>
      <c r="E68" s="3">
        <f>D68*Rate_Per_Kilometre</f>
        <v>28.6</v>
      </c>
      <c r="F68" s="3">
        <f>CalcMileageRatePlusGST(E68)</f>
        <v>31.45</v>
      </c>
    </row>
    <row r="69" spans="5:6" ht="12.75">
      <c r="E69" s="3"/>
      <c r="F69" s="3"/>
    </row>
    <row r="70" spans="1:6" ht="12.75">
      <c r="A70" s="2" t="s">
        <v>50</v>
      </c>
      <c r="B70" s="2" t="s">
        <v>7</v>
      </c>
      <c r="C70" s="2" t="s">
        <v>8</v>
      </c>
      <c r="D70" s="2">
        <v>12</v>
      </c>
      <c r="E70" s="3">
        <f aca="true" t="shared" si="0" ref="E70:E132">D70*Rate_Per_Kilometre</f>
        <v>13.200000000000001</v>
      </c>
      <c r="F70" s="3">
        <f aca="true" t="shared" si="1" ref="F70:F130">CalcMileageRatePlusGST(E70)</f>
        <v>14.5</v>
      </c>
    </row>
    <row r="71" spans="5:6" ht="12.75">
      <c r="E71" s="3"/>
      <c r="F71" s="3"/>
    </row>
    <row r="72" spans="1:6" ht="12.75">
      <c r="A72" s="2" t="s">
        <v>51</v>
      </c>
      <c r="B72" s="2" t="s">
        <v>379</v>
      </c>
      <c r="C72" s="2" t="s">
        <v>10</v>
      </c>
      <c r="D72" s="2">
        <v>6</v>
      </c>
      <c r="E72" s="3">
        <f t="shared" si="0"/>
        <v>6.6000000000000005</v>
      </c>
      <c r="F72" s="3">
        <f t="shared" si="1"/>
        <v>7.25</v>
      </c>
    </row>
    <row r="73" spans="5:6" ht="12.75">
      <c r="E73" s="3"/>
      <c r="F73" s="3"/>
    </row>
    <row r="74" spans="1:6" ht="12.75">
      <c r="A74" s="2" t="s">
        <v>52</v>
      </c>
      <c r="B74" s="2" t="s">
        <v>25</v>
      </c>
      <c r="C74" s="2" t="s">
        <v>26</v>
      </c>
      <c r="D74" s="2">
        <v>13</v>
      </c>
      <c r="E74" s="3">
        <f t="shared" si="0"/>
        <v>14.3</v>
      </c>
      <c r="F74" s="3">
        <f t="shared" si="1"/>
        <v>15.75</v>
      </c>
    </row>
    <row r="75" spans="5:6" ht="12.75">
      <c r="E75" s="3"/>
      <c r="F75" s="3"/>
    </row>
    <row r="76" spans="1:6" ht="12.75">
      <c r="A76" s="2" t="s">
        <v>53</v>
      </c>
      <c r="B76" s="2" t="s">
        <v>25</v>
      </c>
      <c r="C76" s="2" t="s">
        <v>26</v>
      </c>
      <c r="D76" s="2">
        <v>3</v>
      </c>
      <c r="E76" s="3">
        <f t="shared" si="0"/>
        <v>3.3000000000000003</v>
      </c>
      <c r="F76" s="3">
        <f t="shared" si="1"/>
        <v>3.65</v>
      </c>
    </row>
    <row r="77" spans="5:6" ht="12.75">
      <c r="E77" s="3"/>
      <c r="F77" s="3"/>
    </row>
    <row r="78" spans="1:6" ht="12.75">
      <c r="A78" s="2" t="s">
        <v>54</v>
      </c>
      <c r="B78" s="2" t="s">
        <v>25</v>
      </c>
      <c r="C78" s="2" t="s">
        <v>17</v>
      </c>
      <c r="D78" s="2">
        <v>13</v>
      </c>
      <c r="E78" s="3">
        <f t="shared" si="0"/>
        <v>14.3</v>
      </c>
      <c r="F78" s="3">
        <f t="shared" si="1"/>
        <v>15.75</v>
      </c>
    </row>
    <row r="79" spans="5:6" ht="12.75">
      <c r="E79" s="3"/>
      <c r="F79" s="3"/>
    </row>
    <row r="80" spans="1:6" ht="12.75">
      <c r="A80" s="2" t="s">
        <v>55</v>
      </c>
      <c r="B80" s="2" t="s">
        <v>380</v>
      </c>
      <c r="C80" s="2" t="s">
        <v>17</v>
      </c>
      <c r="D80" s="2">
        <v>10</v>
      </c>
      <c r="E80" s="3">
        <f t="shared" si="0"/>
        <v>11</v>
      </c>
      <c r="F80" s="3">
        <f t="shared" si="1"/>
        <v>12.1</v>
      </c>
    </row>
    <row r="81" spans="5:6" ht="12.75">
      <c r="E81" s="3"/>
      <c r="F81" s="3"/>
    </row>
    <row r="82" spans="1:6" ht="12.75">
      <c r="A82" s="2" t="s">
        <v>367</v>
      </c>
      <c r="B82" s="2" t="s">
        <v>13</v>
      </c>
      <c r="C82" s="2" t="s">
        <v>14</v>
      </c>
      <c r="D82" s="2">
        <v>13</v>
      </c>
      <c r="E82" s="3">
        <f t="shared" si="0"/>
        <v>14.3</v>
      </c>
      <c r="F82" s="3">
        <f t="shared" si="1"/>
        <v>15.75</v>
      </c>
    </row>
    <row r="83" spans="5:6" ht="12.75">
      <c r="E83" s="3"/>
      <c r="F83" s="3"/>
    </row>
    <row r="84" spans="1:6" ht="12.75">
      <c r="A84" s="2" t="s">
        <v>56</v>
      </c>
      <c r="B84" s="2" t="s">
        <v>7</v>
      </c>
      <c r="C84" s="2" t="s">
        <v>8</v>
      </c>
      <c r="D84" s="2">
        <v>10</v>
      </c>
      <c r="E84" s="3">
        <f t="shared" si="0"/>
        <v>11</v>
      </c>
      <c r="F84" s="3">
        <f t="shared" si="1"/>
        <v>12.1</v>
      </c>
    </row>
    <row r="85" spans="5:6" ht="12.75">
      <c r="E85" s="3"/>
      <c r="F85" s="3"/>
    </row>
    <row r="86" spans="1:6" ht="12.75">
      <c r="A86" s="2" t="s">
        <v>57</v>
      </c>
      <c r="B86" s="2" t="s">
        <v>25</v>
      </c>
      <c r="C86" s="2" t="s">
        <v>26</v>
      </c>
      <c r="D86" s="2">
        <v>25</v>
      </c>
      <c r="E86" s="3">
        <f t="shared" si="0"/>
        <v>27.500000000000004</v>
      </c>
      <c r="F86" s="3">
        <f t="shared" si="1"/>
        <v>30.25</v>
      </c>
    </row>
    <row r="87" spans="5:6" ht="12.75">
      <c r="E87" s="3"/>
      <c r="F87" s="3"/>
    </row>
    <row r="88" spans="1:6" ht="12.75">
      <c r="A88" s="2" t="s">
        <v>58</v>
      </c>
      <c r="B88" s="2" t="s">
        <v>7</v>
      </c>
      <c r="C88" s="2" t="s">
        <v>8</v>
      </c>
      <c r="D88" s="2">
        <v>5</v>
      </c>
      <c r="E88" s="3">
        <f t="shared" si="0"/>
        <v>5.5</v>
      </c>
      <c r="F88" s="3">
        <f t="shared" si="1"/>
        <v>6.05</v>
      </c>
    </row>
    <row r="89" spans="5:6" ht="12.75">
      <c r="E89" s="3"/>
      <c r="F89" s="3"/>
    </row>
    <row r="90" spans="1:6" ht="12.75">
      <c r="A90" s="2" t="s">
        <v>59</v>
      </c>
      <c r="B90" s="2" t="s">
        <v>25</v>
      </c>
      <c r="C90" s="2" t="s">
        <v>26</v>
      </c>
      <c r="D90" s="2">
        <v>6</v>
      </c>
      <c r="E90" s="3">
        <f t="shared" si="0"/>
        <v>6.6000000000000005</v>
      </c>
      <c r="F90" s="3">
        <f t="shared" si="1"/>
        <v>7.25</v>
      </c>
    </row>
    <row r="91" spans="5:6" ht="12.75">
      <c r="E91" s="3"/>
      <c r="F91" s="3"/>
    </row>
    <row r="92" spans="1:6" ht="12.75">
      <c r="A92" s="2" t="s">
        <v>60</v>
      </c>
      <c r="B92" s="2" t="s">
        <v>7</v>
      </c>
      <c r="C92" s="2" t="s">
        <v>8</v>
      </c>
      <c r="D92" s="2">
        <v>10</v>
      </c>
      <c r="E92" s="3">
        <f t="shared" si="0"/>
        <v>11</v>
      </c>
      <c r="F92" s="3">
        <f t="shared" si="1"/>
        <v>12.1</v>
      </c>
    </row>
    <row r="93" spans="5:6" ht="12.75">
      <c r="E93" s="3"/>
      <c r="F93" s="3"/>
    </row>
    <row r="94" spans="1:6" ht="12.75">
      <c r="A94" s="2" t="s">
        <v>61</v>
      </c>
      <c r="B94" s="2" t="s">
        <v>25</v>
      </c>
      <c r="C94" s="2" t="s">
        <v>26</v>
      </c>
      <c r="D94" s="2">
        <v>8</v>
      </c>
      <c r="E94" s="3">
        <f t="shared" si="0"/>
        <v>8.8</v>
      </c>
      <c r="F94" s="3">
        <f t="shared" si="1"/>
        <v>9.7</v>
      </c>
    </row>
    <row r="95" spans="5:6" ht="12.75">
      <c r="E95" s="3"/>
      <c r="F95" s="3"/>
    </row>
    <row r="96" spans="1:6" ht="12.75">
      <c r="A96" s="2" t="s">
        <v>62</v>
      </c>
      <c r="B96" s="2" t="s">
        <v>7</v>
      </c>
      <c r="C96" s="2" t="s">
        <v>8</v>
      </c>
      <c r="D96" s="2">
        <v>12</v>
      </c>
      <c r="E96" s="3">
        <f t="shared" si="0"/>
        <v>13.200000000000001</v>
      </c>
      <c r="F96" s="3">
        <f t="shared" si="1"/>
        <v>14.5</v>
      </c>
    </row>
    <row r="97" spans="5:6" ht="12.75">
      <c r="E97" s="3"/>
      <c r="F97" s="3"/>
    </row>
    <row r="98" spans="1:6" ht="12.75">
      <c r="A98" s="2" t="s">
        <v>63</v>
      </c>
      <c r="B98" s="2" t="s">
        <v>25</v>
      </c>
      <c r="C98" s="2" t="s">
        <v>26</v>
      </c>
      <c r="D98" s="2">
        <v>20</v>
      </c>
      <c r="E98" s="3">
        <f t="shared" si="0"/>
        <v>22</v>
      </c>
      <c r="F98" s="3">
        <f t="shared" si="1"/>
        <v>24.2</v>
      </c>
    </row>
    <row r="99" spans="5:6" ht="12.75">
      <c r="E99" s="3"/>
      <c r="F99" s="3"/>
    </row>
    <row r="100" spans="1:6" ht="12.75">
      <c r="A100" s="2" t="s">
        <v>64</v>
      </c>
      <c r="B100" s="2" t="s">
        <v>380</v>
      </c>
      <c r="C100" s="2" t="s">
        <v>19</v>
      </c>
      <c r="D100" s="2">
        <v>15</v>
      </c>
      <c r="E100" s="3">
        <f t="shared" si="0"/>
        <v>16.5</v>
      </c>
      <c r="F100" s="3">
        <f t="shared" si="1"/>
        <v>18.15</v>
      </c>
    </row>
    <row r="101" spans="5:6" ht="12.75">
      <c r="E101" s="3"/>
      <c r="F101" s="3"/>
    </row>
    <row r="102" spans="1:6" ht="12.75">
      <c r="A102" s="2" t="s">
        <v>65</v>
      </c>
      <c r="B102" s="2" t="s">
        <v>7</v>
      </c>
      <c r="C102" s="2" t="s">
        <v>8</v>
      </c>
      <c r="D102" s="2">
        <v>13</v>
      </c>
      <c r="E102" s="3">
        <f t="shared" si="0"/>
        <v>14.3</v>
      </c>
      <c r="F102" s="3">
        <f t="shared" si="1"/>
        <v>15.75</v>
      </c>
    </row>
    <row r="103" spans="5:6" ht="12.75">
      <c r="E103" s="3"/>
      <c r="F103" s="3"/>
    </row>
    <row r="104" spans="1:6" ht="12.75">
      <c r="A104" s="2" t="s">
        <v>66</v>
      </c>
      <c r="B104" s="2" t="s">
        <v>25</v>
      </c>
      <c r="C104" s="2" t="s">
        <v>10</v>
      </c>
      <c r="D104" s="2">
        <v>26</v>
      </c>
      <c r="E104" s="3">
        <f t="shared" si="0"/>
        <v>28.6</v>
      </c>
      <c r="F104" s="3">
        <f t="shared" si="1"/>
        <v>31.45</v>
      </c>
    </row>
    <row r="105" spans="5:6" ht="12.75">
      <c r="E105" s="3"/>
      <c r="F105" s="3"/>
    </row>
    <row r="106" spans="1:6" ht="12.75">
      <c r="A106" s="2" t="s">
        <v>67</v>
      </c>
      <c r="B106" s="2" t="s">
        <v>379</v>
      </c>
      <c r="C106" s="2" t="s">
        <v>10</v>
      </c>
      <c r="D106" s="2">
        <v>6</v>
      </c>
      <c r="E106" s="3">
        <f t="shared" si="0"/>
        <v>6.6000000000000005</v>
      </c>
      <c r="F106" s="3">
        <f t="shared" si="1"/>
        <v>7.25</v>
      </c>
    </row>
    <row r="107" spans="5:6" ht="12.75">
      <c r="E107" s="3"/>
      <c r="F107" s="3"/>
    </row>
    <row r="108" spans="1:6" ht="12.75">
      <c r="A108" s="2" t="s">
        <v>68</v>
      </c>
      <c r="B108" s="2" t="s">
        <v>7</v>
      </c>
      <c r="C108" s="2" t="s">
        <v>8</v>
      </c>
      <c r="D108" s="2">
        <v>14</v>
      </c>
      <c r="E108" s="3">
        <f t="shared" si="0"/>
        <v>15.400000000000002</v>
      </c>
      <c r="F108" s="3">
        <f t="shared" si="1"/>
        <v>16.95</v>
      </c>
    </row>
    <row r="109" spans="5:6" ht="12.75">
      <c r="E109" s="3"/>
      <c r="F109" s="3"/>
    </row>
    <row r="110" spans="1:6" ht="12.75">
      <c r="A110" s="2" t="s">
        <v>69</v>
      </c>
      <c r="B110" s="2" t="s">
        <v>380</v>
      </c>
      <c r="C110" s="2" t="s">
        <v>17</v>
      </c>
      <c r="D110" s="2">
        <v>17</v>
      </c>
      <c r="E110" s="3">
        <f t="shared" si="0"/>
        <v>18.700000000000003</v>
      </c>
      <c r="F110" s="3">
        <f t="shared" si="1"/>
        <v>20.55</v>
      </c>
    </row>
    <row r="111" spans="5:6" ht="12.75">
      <c r="E111" s="3"/>
      <c r="F111" s="3"/>
    </row>
    <row r="112" spans="1:6" ht="12.75">
      <c r="A112" s="2" t="s">
        <v>70</v>
      </c>
      <c r="B112" s="2" t="s">
        <v>25</v>
      </c>
      <c r="C112" s="2" t="s">
        <v>26</v>
      </c>
      <c r="D112" s="2">
        <v>5</v>
      </c>
      <c r="E112" s="3">
        <f t="shared" si="0"/>
        <v>5.5</v>
      </c>
      <c r="F112" s="3">
        <f t="shared" si="1"/>
        <v>6.05</v>
      </c>
    </row>
    <row r="113" spans="5:6" ht="12.75">
      <c r="E113" s="3"/>
      <c r="F113" s="3"/>
    </row>
    <row r="114" spans="1:6" ht="12.75">
      <c r="A114" s="2" t="s">
        <v>71</v>
      </c>
      <c r="B114" s="2" t="s">
        <v>379</v>
      </c>
      <c r="C114" s="2" t="s">
        <v>10</v>
      </c>
      <c r="D114" s="2">
        <v>16</v>
      </c>
      <c r="E114" s="3">
        <f t="shared" si="0"/>
        <v>17.6</v>
      </c>
      <c r="F114" s="3">
        <f t="shared" si="1"/>
        <v>19.35</v>
      </c>
    </row>
    <row r="115" spans="5:6" ht="12.75">
      <c r="E115" s="3"/>
      <c r="F115" s="3"/>
    </row>
    <row r="116" spans="1:6" ht="12.75">
      <c r="A116" s="2" t="s">
        <v>72</v>
      </c>
      <c r="B116" s="2" t="s">
        <v>380</v>
      </c>
      <c r="C116" s="2" t="s">
        <v>19</v>
      </c>
      <c r="D116" s="2">
        <v>20</v>
      </c>
      <c r="E116" s="3">
        <f t="shared" si="0"/>
        <v>22</v>
      </c>
      <c r="F116" s="3">
        <f t="shared" si="1"/>
        <v>24.2</v>
      </c>
    </row>
    <row r="117" spans="5:6" ht="12.75">
      <c r="E117" s="3"/>
      <c r="F117" s="3"/>
    </row>
    <row r="118" spans="1:6" ht="12.75">
      <c r="A118" s="2" t="s">
        <v>73</v>
      </c>
      <c r="B118" s="2" t="s">
        <v>13</v>
      </c>
      <c r="C118" s="2" t="s">
        <v>14</v>
      </c>
      <c r="D118" s="2">
        <v>13</v>
      </c>
      <c r="E118" s="3">
        <f t="shared" si="0"/>
        <v>14.3</v>
      </c>
      <c r="F118" s="3">
        <f t="shared" si="1"/>
        <v>15.75</v>
      </c>
    </row>
    <row r="119" spans="5:6" ht="12.75">
      <c r="E119" s="3"/>
      <c r="F119" s="3"/>
    </row>
    <row r="120" spans="1:6" ht="12.75">
      <c r="A120" s="2" t="s">
        <v>74</v>
      </c>
      <c r="B120" s="2" t="s">
        <v>7</v>
      </c>
      <c r="C120" s="2" t="s">
        <v>17</v>
      </c>
      <c r="D120" s="2">
        <v>12</v>
      </c>
      <c r="E120" s="3">
        <f t="shared" si="0"/>
        <v>13.200000000000001</v>
      </c>
      <c r="F120" s="3">
        <f t="shared" si="1"/>
        <v>14.5</v>
      </c>
    </row>
    <row r="121" spans="5:6" ht="12.75">
      <c r="E121" s="3"/>
      <c r="F121" s="3"/>
    </row>
    <row r="122" spans="1:6" ht="12.75">
      <c r="A122" s="2" t="s">
        <v>75</v>
      </c>
      <c r="B122" s="2" t="s">
        <v>380</v>
      </c>
      <c r="C122" s="2" t="s">
        <v>19</v>
      </c>
      <c r="D122" s="2">
        <v>23</v>
      </c>
      <c r="E122" s="3">
        <f t="shared" si="0"/>
        <v>25.3</v>
      </c>
      <c r="F122" s="3">
        <f t="shared" si="1"/>
        <v>27.85</v>
      </c>
    </row>
    <row r="123" spans="5:6" ht="12.75">
      <c r="E123" s="3"/>
      <c r="F123" s="3"/>
    </row>
    <row r="124" spans="1:6" ht="12.75">
      <c r="A124" s="2" t="s">
        <v>76</v>
      </c>
      <c r="B124" s="2" t="s">
        <v>380</v>
      </c>
      <c r="C124" s="2" t="s">
        <v>17</v>
      </c>
      <c r="D124" s="2">
        <v>7</v>
      </c>
      <c r="E124" s="3">
        <f t="shared" si="0"/>
        <v>7.700000000000001</v>
      </c>
      <c r="F124" s="3">
        <f t="shared" si="1"/>
        <v>8.45</v>
      </c>
    </row>
    <row r="125" spans="5:6" ht="12.75">
      <c r="E125" s="3"/>
      <c r="F125" s="3"/>
    </row>
    <row r="126" spans="1:6" ht="12.75">
      <c r="A126" s="2" t="s">
        <v>77</v>
      </c>
      <c r="E126" s="3"/>
      <c r="F126" s="3"/>
    </row>
    <row r="127" spans="1:6" ht="12.75">
      <c r="A127" s="2" t="s">
        <v>78</v>
      </c>
      <c r="B127" s="2" t="s">
        <v>7</v>
      </c>
      <c r="C127" s="2" t="s">
        <v>19</v>
      </c>
      <c r="D127" s="2">
        <v>18</v>
      </c>
      <c r="E127" s="3">
        <f t="shared" si="0"/>
        <v>19.8</v>
      </c>
      <c r="F127" s="3">
        <f t="shared" si="1"/>
        <v>21.8</v>
      </c>
    </row>
    <row r="128" spans="1:6" ht="12.75">
      <c r="A128" s="2" t="s">
        <v>79</v>
      </c>
      <c r="B128" s="2" t="s">
        <v>380</v>
      </c>
      <c r="C128" s="2" t="s">
        <v>19</v>
      </c>
      <c r="D128" s="2">
        <v>8</v>
      </c>
      <c r="E128" s="3">
        <f t="shared" si="0"/>
        <v>8.8</v>
      </c>
      <c r="F128" s="3">
        <f t="shared" si="1"/>
        <v>9.7</v>
      </c>
    </row>
    <row r="129" spans="5:6" ht="12.75">
      <c r="E129" s="3"/>
      <c r="F129" s="3"/>
    </row>
    <row r="130" spans="1:6" ht="12.75">
      <c r="A130" s="2" t="s">
        <v>80</v>
      </c>
      <c r="B130" s="2" t="s">
        <v>379</v>
      </c>
      <c r="C130" s="2" t="s">
        <v>10</v>
      </c>
      <c r="D130" s="2">
        <v>20</v>
      </c>
      <c r="E130" s="3">
        <f t="shared" si="0"/>
        <v>22</v>
      </c>
      <c r="F130" s="3">
        <f t="shared" si="1"/>
        <v>24.2</v>
      </c>
    </row>
    <row r="131" spans="5:6" ht="12.75">
      <c r="E131" s="3"/>
      <c r="F131" s="3"/>
    </row>
    <row r="132" spans="1:6" ht="12.75">
      <c r="A132" s="2" t="s">
        <v>385</v>
      </c>
      <c r="B132" s="2" t="s">
        <v>386</v>
      </c>
      <c r="C132" s="2" t="s">
        <v>19</v>
      </c>
      <c r="D132" s="2">
        <v>7</v>
      </c>
      <c r="E132" s="3">
        <f t="shared" si="0"/>
        <v>7.700000000000001</v>
      </c>
      <c r="F132" s="3"/>
    </row>
    <row r="133" spans="5:6" ht="12.75">
      <c r="E133" s="3"/>
      <c r="F133" s="3"/>
    </row>
    <row r="134" spans="1:6" ht="12.75">
      <c r="A134" s="2" t="s">
        <v>81</v>
      </c>
      <c r="B134" s="2" t="s">
        <v>25</v>
      </c>
      <c r="C134" s="2" t="s">
        <v>26</v>
      </c>
      <c r="D134" s="2">
        <v>18</v>
      </c>
      <c r="E134" s="3">
        <f aca="true" t="shared" si="2" ref="E134:E200">D134*Rate_Per_Kilometre</f>
        <v>19.8</v>
      </c>
      <c r="F134" s="3">
        <f aca="true" t="shared" si="3" ref="F134:F200">CalcMileageRatePlusGST(E134)</f>
        <v>21.8</v>
      </c>
    </row>
    <row r="135" spans="5:6" ht="12.75">
      <c r="E135" s="3"/>
      <c r="F135" s="3"/>
    </row>
    <row r="136" spans="1:6" ht="12.75">
      <c r="A136" s="2" t="s">
        <v>82</v>
      </c>
      <c r="B136" s="2" t="s">
        <v>16</v>
      </c>
      <c r="C136" s="2" t="s">
        <v>10</v>
      </c>
      <c r="D136" s="2">
        <v>17</v>
      </c>
      <c r="E136" s="3">
        <f t="shared" si="2"/>
        <v>18.700000000000003</v>
      </c>
      <c r="F136" s="3">
        <f t="shared" si="3"/>
        <v>20.55</v>
      </c>
    </row>
    <row r="137" spans="5:6" ht="12.75">
      <c r="E137" s="3"/>
      <c r="F137" s="3"/>
    </row>
    <row r="138" spans="1:6" ht="12.75">
      <c r="A138" s="2" t="s">
        <v>83</v>
      </c>
      <c r="B138" s="2" t="s">
        <v>379</v>
      </c>
      <c r="C138" s="2" t="s">
        <v>10</v>
      </c>
      <c r="D138" s="2">
        <v>14</v>
      </c>
      <c r="E138" s="3">
        <f t="shared" si="2"/>
        <v>15.400000000000002</v>
      </c>
      <c r="F138" s="3">
        <f t="shared" si="3"/>
        <v>16.95</v>
      </c>
    </row>
    <row r="139" spans="5:6" ht="12.75">
      <c r="E139" s="3"/>
      <c r="F139" s="3"/>
    </row>
    <row r="140" spans="1:6" ht="12.75">
      <c r="A140" s="2" t="s">
        <v>84</v>
      </c>
      <c r="B140" s="2" t="s">
        <v>25</v>
      </c>
      <c r="C140" s="2" t="s">
        <v>17</v>
      </c>
      <c r="D140" s="2">
        <v>16</v>
      </c>
      <c r="E140" s="3">
        <f t="shared" si="2"/>
        <v>17.6</v>
      </c>
      <c r="F140" s="3">
        <f t="shared" si="3"/>
        <v>19.35</v>
      </c>
    </row>
    <row r="141" spans="5:6" ht="12.75">
      <c r="E141" s="3"/>
      <c r="F141" s="3"/>
    </row>
    <row r="142" spans="1:6" ht="12.75">
      <c r="A142" s="2" t="s">
        <v>85</v>
      </c>
      <c r="B142" s="2" t="s">
        <v>25</v>
      </c>
      <c r="C142" s="2" t="s">
        <v>26</v>
      </c>
      <c r="D142" s="2">
        <v>19</v>
      </c>
      <c r="E142" s="3">
        <f t="shared" si="2"/>
        <v>20.900000000000002</v>
      </c>
      <c r="F142" s="3">
        <f t="shared" si="3"/>
        <v>23</v>
      </c>
    </row>
    <row r="143" spans="5:6" ht="12.75">
      <c r="E143" s="3"/>
      <c r="F143" s="3"/>
    </row>
    <row r="144" spans="1:6" ht="12.75">
      <c r="A144" s="2" t="s">
        <v>86</v>
      </c>
      <c r="B144" s="2" t="s">
        <v>379</v>
      </c>
      <c r="C144" s="2" t="s">
        <v>10</v>
      </c>
      <c r="D144" s="2">
        <v>7</v>
      </c>
      <c r="E144" s="3">
        <f t="shared" si="2"/>
        <v>7.700000000000001</v>
      </c>
      <c r="F144" s="3">
        <f t="shared" si="3"/>
        <v>8.45</v>
      </c>
    </row>
    <row r="145" spans="5:6" ht="12.75">
      <c r="E145" s="3"/>
      <c r="F145" s="3"/>
    </row>
    <row r="146" spans="1:6" ht="12.75">
      <c r="A146" s="2" t="s">
        <v>87</v>
      </c>
      <c r="B146" s="2" t="s">
        <v>13</v>
      </c>
      <c r="C146" s="2" t="s">
        <v>14</v>
      </c>
      <c r="D146" s="2">
        <v>17</v>
      </c>
      <c r="E146" s="3">
        <f t="shared" si="2"/>
        <v>18.700000000000003</v>
      </c>
      <c r="F146" s="3">
        <f t="shared" si="3"/>
        <v>20.55</v>
      </c>
    </row>
    <row r="147" spans="5:6" ht="12.75">
      <c r="E147" s="3"/>
      <c r="F147" s="3"/>
    </row>
    <row r="148" spans="1:6" ht="12.75">
      <c r="A148" s="2" t="s">
        <v>88</v>
      </c>
      <c r="B148" s="2" t="s">
        <v>25</v>
      </c>
      <c r="C148" s="2" t="s">
        <v>26</v>
      </c>
      <c r="D148" s="2">
        <v>8</v>
      </c>
      <c r="E148" s="3">
        <f t="shared" si="2"/>
        <v>8.8</v>
      </c>
      <c r="F148" s="3">
        <f t="shared" si="3"/>
        <v>9.7</v>
      </c>
    </row>
    <row r="149" spans="5:6" ht="12.75">
      <c r="E149" s="3"/>
      <c r="F149" s="3"/>
    </row>
    <row r="150" spans="1:6" ht="12.75">
      <c r="A150" s="2" t="s">
        <v>368</v>
      </c>
      <c r="B150" s="2" t="s">
        <v>380</v>
      </c>
      <c r="C150" s="2" t="s">
        <v>19</v>
      </c>
      <c r="D150" s="2">
        <v>12</v>
      </c>
      <c r="E150" s="3">
        <f t="shared" si="2"/>
        <v>13.200000000000001</v>
      </c>
      <c r="F150" s="3">
        <f t="shared" si="3"/>
        <v>14.5</v>
      </c>
    </row>
    <row r="151" spans="5:6" ht="12.75">
      <c r="E151" s="3"/>
      <c r="F151" s="3"/>
    </row>
    <row r="152" spans="1:6" ht="12.75">
      <c r="A152" s="2" t="s">
        <v>89</v>
      </c>
      <c r="B152" s="2" t="s">
        <v>25</v>
      </c>
      <c r="C152" s="2" t="s">
        <v>26</v>
      </c>
      <c r="D152" s="2">
        <v>28</v>
      </c>
      <c r="E152" s="3">
        <f t="shared" si="2"/>
        <v>30.800000000000004</v>
      </c>
      <c r="F152" s="3">
        <f t="shared" si="3"/>
        <v>33.9</v>
      </c>
    </row>
    <row r="153" spans="5:6" ht="12.75">
      <c r="E153" s="3"/>
      <c r="F153" s="3"/>
    </row>
    <row r="154" spans="1:6" ht="12.75">
      <c r="A154" s="2" t="s">
        <v>90</v>
      </c>
      <c r="B154" s="2" t="s">
        <v>16</v>
      </c>
      <c r="C154" s="2" t="s">
        <v>17</v>
      </c>
      <c r="D154" s="2">
        <v>8</v>
      </c>
      <c r="E154" s="3">
        <f t="shared" si="2"/>
        <v>8.8</v>
      </c>
      <c r="F154" s="3">
        <f t="shared" si="3"/>
        <v>9.7</v>
      </c>
    </row>
    <row r="155" spans="5:6" ht="12.75">
      <c r="E155" s="3"/>
      <c r="F155" s="3"/>
    </row>
    <row r="156" spans="1:6" ht="12.75">
      <c r="A156" s="2" t="s">
        <v>91</v>
      </c>
      <c r="B156" s="2" t="s">
        <v>16</v>
      </c>
      <c r="C156" s="2" t="s">
        <v>17</v>
      </c>
      <c r="D156" s="2">
        <v>10</v>
      </c>
      <c r="E156" s="3">
        <f t="shared" si="2"/>
        <v>11</v>
      </c>
      <c r="F156" s="3">
        <f t="shared" si="3"/>
        <v>12.1</v>
      </c>
    </row>
    <row r="157" spans="5:6" ht="12.75">
      <c r="E157" s="3"/>
      <c r="F157" s="3"/>
    </row>
    <row r="158" spans="1:6" ht="12.75">
      <c r="A158" s="2" t="s">
        <v>92</v>
      </c>
      <c r="B158" s="2" t="s">
        <v>7</v>
      </c>
      <c r="C158" s="2" t="s">
        <v>17</v>
      </c>
      <c r="D158" s="2">
        <v>9</v>
      </c>
      <c r="E158" s="3">
        <f t="shared" si="2"/>
        <v>9.9</v>
      </c>
      <c r="F158" s="3">
        <f t="shared" si="3"/>
        <v>10.9</v>
      </c>
    </row>
    <row r="159" spans="5:6" ht="12.75">
      <c r="E159" s="3"/>
      <c r="F159" s="3"/>
    </row>
    <row r="160" spans="1:6" ht="12.75">
      <c r="A160" s="2" t="s">
        <v>93</v>
      </c>
      <c r="B160" s="2" t="s">
        <v>379</v>
      </c>
      <c r="C160" s="2" t="s">
        <v>10</v>
      </c>
      <c r="D160" s="2">
        <v>11</v>
      </c>
      <c r="E160" s="3">
        <f t="shared" si="2"/>
        <v>12.100000000000001</v>
      </c>
      <c r="F160" s="3">
        <f t="shared" si="3"/>
        <v>13.3</v>
      </c>
    </row>
    <row r="161" spans="5:6" ht="12.75">
      <c r="E161" s="3"/>
      <c r="F161" s="3"/>
    </row>
    <row r="162" spans="1:6" ht="12.75">
      <c r="A162" s="2" t="s">
        <v>94</v>
      </c>
      <c r="B162" s="2" t="s">
        <v>7</v>
      </c>
      <c r="C162" s="2" t="s">
        <v>17</v>
      </c>
      <c r="D162" s="2">
        <v>11</v>
      </c>
      <c r="E162" s="3">
        <f t="shared" si="2"/>
        <v>12.100000000000001</v>
      </c>
      <c r="F162" s="3">
        <f t="shared" si="3"/>
        <v>13.3</v>
      </c>
    </row>
    <row r="163" spans="5:6" ht="12.75">
      <c r="E163" s="3"/>
      <c r="F163" s="3"/>
    </row>
    <row r="164" spans="1:6" ht="12.75">
      <c r="A164" s="2" t="s">
        <v>95</v>
      </c>
      <c r="B164" s="2" t="s">
        <v>25</v>
      </c>
      <c r="C164" s="2" t="s">
        <v>17</v>
      </c>
      <c r="D164" s="2">
        <v>13</v>
      </c>
      <c r="E164" s="3">
        <f t="shared" si="2"/>
        <v>14.3</v>
      </c>
      <c r="F164" s="3">
        <f t="shared" si="3"/>
        <v>15.75</v>
      </c>
    </row>
    <row r="165" spans="5:6" ht="12.75">
      <c r="E165" s="3"/>
      <c r="F165" s="3"/>
    </row>
    <row r="166" spans="1:6" ht="12.75">
      <c r="A166" s="2" t="s">
        <v>96</v>
      </c>
      <c r="B166" s="2" t="s">
        <v>380</v>
      </c>
      <c r="C166" s="2" t="s">
        <v>17</v>
      </c>
      <c r="D166" s="2">
        <v>15</v>
      </c>
      <c r="E166" s="3">
        <f t="shared" si="2"/>
        <v>16.5</v>
      </c>
      <c r="F166" s="3">
        <f t="shared" si="3"/>
        <v>18.15</v>
      </c>
    </row>
    <row r="167" spans="5:6" ht="12.75">
      <c r="E167" s="3"/>
      <c r="F167" s="3"/>
    </row>
    <row r="168" spans="1:6" ht="12.75">
      <c r="A168" s="2" t="s">
        <v>97</v>
      </c>
      <c r="B168" s="2" t="s">
        <v>379</v>
      </c>
      <c r="C168" s="2" t="s">
        <v>10</v>
      </c>
      <c r="D168" s="2">
        <v>4</v>
      </c>
      <c r="E168" s="3">
        <f t="shared" si="2"/>
        <v>4.4</v>
      </c>
      <c r="F168" s="3">
        <f t="shared" si="3"/>
        <v>4.85</v>
      </c>
    </row>
    <row r="169" spans="5:6" ht="12.75">
      <c r="E169" s="3"/>
      <c r="F169" s="3"/>
    </row>
    <row r="170" spans="1:6" ht="12.75">
      <c r="A170" s="2" t="s">
        <v>98</v>
      </c>
      <c r="B170" s="2" t="s">
        <v>7</v>
      </c>
      <c r="C170" s="2" t="s">
        <v>8</v>
      </c>
      <c r="D170" s="2">
        <v>8</v>
      </c>
      <c r="E170" s="3">
        <f t="shared" si="2"/>
        <v>8.8</v>
      </c>
      <c r="F170" s="3">
        <f t="shared" si="3"/>
        <v>9.7</v>
      </c>
    </row>
    <row r="171" spans="5:6" ht="12.75">
      <c r="E171" s="3"/>
      <c r="F171" s="3"/>
    </row>
    <row r="172" spans="1:6" ht="12.75">
      <c r="A172" s="2" t="s">
        <v>99</v>
      </c>
      <c r="B172" s="2" t="s">
        <v>7</v>
      </c>
      <c r="C172" s="2" t="s">
        <v>8</v>
      </c>
      <c r="D172" s="2">
        <v>8</v>
      </c>
      <c r="E172" s="3">
        <f t="shared" si="2"/>
        <v>8.8</v>
      </c>
      <c r="F172" s="3">
        <f t="shared" si="3"/>
        <v>9.7</v>
      </c>
    </row>
    <row r="173" spans="5:6" ht="12.75">
      <c r="E173" s="3"/>
      <c r="F173" s="3"/>
    </row>
    <row r="174" spans="1:6" ht="12.75">
      <c r="A174" s="2" t="s">
        <v>100</v>
      </c>
      <c r="B174" s="2" t="s">
        <v>16</v>
      </c>
      <c r="C174" s="2" t="s">
        <v>17</v>
      </c>
      <c r="D174" s="2">
        <v>5</v>
      </c>
      <c r="E174" s="3">
        <f t="shared" si="2"/>
        <v>5.5</v>
      </c>
      <c r="F174" s="3">
        <f t="shared" si="3"/>
        <v>6.05</v>
      </c>
    </row>
    <row r="175" spans="5:6" ht="12.75">
      <c r="E175" s="3"/>
      <c r="F175" s="3"/>
    </row>
    <row r="176" spans="1:6" ht="12.75">
      <c r="A176" s="2" t="s">
        <v>101</v>
      </c>
      <c r="B176" s="2" t="s">
        <v>13</v>
      </c>
      <c r="C176" s="2" t="s">
        <v>14</v>
      </c>
      <c r="D176" s="2">
        <v>5</v>
      </c>
      <c r="E176" s="3">
        <f t="shared" si="2"/>
        <v>5.5</v>
      </c>
      <c r="F176" s="3">
        <f t="shared" si="3"/>
        <v>6.05</v>
      </c>
    </row>
    <row r="177" spans="5:6" ht="12.75">
      <c r="E177" s="3"/>
      <c r="F177" s="3"/>
    </row>
    <row r="178" spans="1:6" ht="12.75">
      <c r="A178" s="2" t="s">
        <v>102</v>
      </c>
      <c r="B178" s="2" t="s">
        <v>7</v>
      </c>
      <c r="C178" s="2" t="s">
        <v>8</v>
      </c>
      <c r="D178" s="2">
        <v>8</v>
      </c>
      <c r="E178" s="3">
        <f t="shared" si="2"/>
        <v>8.8</v>
      </c>
      <c r="F178" s="3">
        <f t="shared" si="3"/>
        <v>9.7</v>
      </c>
    </row>
    <row r="179" spans="5:6" ht="12.75">
      <c r="E179" s="3"/>
      <c r="F179" s="3"/>
    </row>
    <row r="180" spans="1:6" ht="12.75">
      <c r="A180" s="2" t="s">
        <v>103</v>
      </c>
      <c r="B180" s="2" t="s">
        <v>379</v>
      </c>
      <c r="C180" s="2" t="s">
        <v>10</v>
      </c>
      <c r="D180" s="2">
        <v>8</v>
      </c>
      <c r="E180" s="3">
        <f t="shared" si="2"/>
        <v>8.8</v>
      </c>
      <c r="F180" s="3">
        <f t="shared" si="3"/>
        <v>9.7</v>
      </c>
    </row>
    <row r="181" spans="5:6" ht="12.75">
      <c r="E181" s="3"/>
      <c r="F181" s="3"/>
    </row>
    <row r="182" spans="1:6" ht="12.75">
      <c r="A182" s="2" t="s">
        <v>104</v>
      </c>
      <c r="B182" s="2" t="s">
        <v>16</v>
      </c>
      <c r="C182" s="2" t="s">
        <v>17</v>
      </c>
      <c r="D182" s="2">
        <v>5</v>
      </c>
      <c r="E182" s="3">
        <f t="shared" si="2"/>
        <v>5.5</v>
      </c>
      <c r="F182" s="3">
        <f t="shared" si="3"/>
        <v>6.05</v>
      </c>
    </row>
    <row r="183" spans="5:6" ht="12.75">
      <c r="E183" s="3"/>
      <c r="F183" s="3"/>
    </row>
    <row r="184" spans="1:6" ht="12.75">
      <c r="A184" s="2" t="s">
        <v>105</v>
      </c>
      <c r="B184" s="2" t="s">
        <v>25</v>
      </c>
      <c r="C184" s="2" t="s">
        <v>26</v>
      </c>
      <c r="D184" s="2">
        <v>17</v>
      </c>
      <c r="E184" s="3">
        <f t="shared" si="2"/>
        <v>18.700000000000003</v>
      </c>
      <c r="F184" s="3">
        <f t="shared" si="3"/>
        <v>20.55</v>
      </c>
    </row>
    <row r="185" spans="5:6" ht="12.75">
      <c r="E185" s="3"/>
      <c r="F185" s="3"/>
    </row>
    <row r="186" spans="1:6" ht="12.75">
      <c r="A186" s="2" t="s">
        <v>106</v>
      </c>
      <c r="B186" s="2" t="s">
        <v>379</v>
      </c>
      <c r="C186" s="2" t="s">
        <v>10</v>
      </c>
      <c r="D186" s="2">
        <v>4</v>
      </c>
      <c r="E186" s="3">
        <f t="shared" si="2"/>
        <v>4.4</v>
      </c>
      <c r="F186" s="3">
        <f t="shared" si="3"/>
        <v>4.85</v>
      </c>
    </row>
    <row r="187" spans="5:6" ht="12.75">
      <c r="E187" s="3"/>
      <c r="F187" s="3"/>
    </row>
    <row r="188" spans="1:6" ht="12.75">
      <c r="A188" s="2" t="s">
        <v>107</v>
      </c>
      <c r="B188" s="2" t="s">
        <v>16</v>
      </c>
      <c r="C188" s="2" t="s">
        <v>17</v>
      </c>
      <c r="D188" s="2">
        <v>5</v>
      </c>
      <c r="E188" s="3">
        <f t="shared" si="2"/>
        <v>5.5</v>
      </c>
      <c r="F188" s="3">
        <f t="shared" si="3"/>
        <v>6.05</v>
      </c>
    </row>
    <row r="189" spans="5:6" ht="12.75">
      <c r="E189" s="3"/>
      <c r="F189" s="3"/>
    </row>
    <row r="190" spans="1:6" ht="12.75">
      <c r="A190" s="2" t="s">
        <v>108</v>
      </c>
      <c r="B190" s="2" t="s">
        <v>7</v>
      </c>
      <c r="C190" s="2" t="s">
        <v>17</v>
      </c>
      <c r="D190" s="2">
        <v>9</v>
      </c>
      <c r="E190" s="3">
        <f t="shared" si="2"/>
        <v>9.9</v>
      </c>
      <c r="F190" s="3">
        <f t="shared" si="3"/>
        <v>10.9</v>
      </c>
    </row>
    <row r="191" spans="5:6" ht="12.75">
      <c r="E191" s="3"/>
      <c r="F191" s="3"/>
    </row>
    <row r="192" spans="1:6" ht="12.75">
      <c r="A192" s="2" t="s">
        <v>359</v>
      </c>
      <c r="B192" s="2" t="s">
        <v>379</v>
      </c>
      <c r="C192" s="2" t="s">
        <v>10</v>
      </c>
      <c r="D192" s="2">
        <v>15</v>
      </c>
      <c r="E192" s="3">
        <f t="shared" si="2"/>
        <v>16.5</v>
      </c>
      <c r="F192" s="3">
        <f t="shared" si="3"/>
        <v>18.15</v>
      </c>
    </row>
    <row r="193" spans="5:6" ht="12.75">
      <c r="E193" s="3"/>
      <c r="F193" s="3"/>
    </row>
    <row r="194" spans="1:6" ht="12.75">
      <c r="A194" s="2" t="s">
        <v>109</v>
      </c>
      <c r="B194" s="2" t="s">
        <v>380</v>
      </c>
      <c r="C194" s="2" t="s">
        <v>19</v>
      </c>
      <c r="D194" s="2">
        <v>20</v>
      </c>
      <c r="E194" s="3">
        <f t="shared" si="2"/>
        <v>22</v>
      </c>
      <c r="F194" s="3">
        <f t="shared" si="3"/>
        <v>24.2</v>
      </c>
    </row>
    <row r="195" spans="5:6" ht="12.75">
      <c r="E195" s="3"/>
      <c r="F195" s="3"/>
    </row>
    <row r="196" spans="1:6" ht="12.75">
      <c r="A196" s="2" t="s">
        <v>110</v>
      </c>
      <c r="B196" s="2" t="s">
        <v>25</v>
      </c>
      <c r="C196" s="2" t="s">
        <v>26</v>
      </c>
      <c r="D196" s="2">
        <v>8</v>
      </c>
      <c r="E196" s="3">
        <f t="shared" si="2"/>
        <v>8.8</v>
      </c>
      <c r="F196" s="3">
        <f t="shared" si="3"/>
        <v>9.7</v>
      </c>
    </row>
    <row r="197" spans="5:6" ht="12.75">
      <c r="E197" s="3"/>
      <c r="F197" s="3"/>
    </row>
    <row r="198" spans="1:6" ht="12.75">
      <c r="A198" s="2" t="s">
        <v>111</v>
      </c>
      <c r="B198" s="2" t="s">
        <v>7</v>
      </c>
      <c r="C198" s="2" t="s">
        <v>8</v>
      </c>
      <c r="D198" s="2">
        <v>3</v>
      </c>
      <c r="E198" s="3">
        <f t="shared" si="2"/>
        <v>3.3000000000000003</v>
      </c>
      <c r="F198" s="3">
        <f t="shared" si="3"/>
        <v>3.65</v>
      </c>
    </row>
    <row r="199" spans="5:6" ht="12.75">
      <c r="E199" s="3"/>
      <c r="F199" s="3"/>
    </row>
    <row r="200" spans="1:6" ht="12.75">
      <c r="A200" s="2" t="s">
        <v>112</v>
      </c>
      <c r="B200" s="2" t="s">
        <v>16</v>
      </c>
      <c r="C200" s="2" t="s">
        <v>17</v>
      </c>
      <c r="D200" s="2">
        <v>7</v>
      </c>
      <c r="E200" s="3">
        <f t="shared" si="2"/>
        <v>7.700000000000001</v>
      </c>
      <c r="F200" s="3">
        <f t="shared" si="3"/>
        <v>8.45</v>
      </c>
    </row>
    <row r="201" spans="5:6" ht="12.75">
      <c r="E201" s="3"/>
      <c r="F201" s="3"/>
    </row>
    <row r="202" spans="1:6" ht="12.75">
      <c r="A202" s="2" t="s">
        <v>113</v>
      </c>
      <c r="B202" s="2" t="s">
        <v>16</v>
      </c>
      <c r="C202" s="2" t="s">
        <v>17</v>
      </c>
      <c r="D202" s="2">
        <v>11</v>
      </c>
      <c r="E202" s="3">
        <f aca="true" t="shared" si="4" ref="E202:E264">D202*Rate_Per_Kilometre</f>
        <v>12.100000000000001</v>
      </c>
      <c r="F202" s="3">
        <f aca="true" t="shared" si="5" ref="F202:F264">CalcMileageRatePlusGST(E202)</f>
        <v>13.3</v>
      </c>
    </row>
    <row r="203" spans="5:6" ht="12.75">
      <c r="E203" s="3"/>
      <c r="F203" s="3"/>
    </row>
    <row r="204" spans="1:6" ht="12.75">
      <c r="A204" s="2" t="s">
        <v>114</v>
      </c>
      <c r="B204" s="2" t="s">
        <v>379</v>
      </c>
      <c r="C204" s="2" t="s">
        <v>10</v>
      </c>
      <c r="D204" s="2">
        <v>12</v>
      </c>
      <c r="E204" s="3">
        <f t="shared" si="4"/>
        <v>13.200000000000001</v>
      </c>
      <c r="F204" s="3">
        <f t="shared" si="5"/>
        <v>14.5</v>
      </c>
    </row>
    <row r="205" spans="5:6" ht="12.75">
      <c r="E205" s="3"/>
      <c r="F205" s="3"/>
    </row>
    <row r="206" spans="1:6" ht="12.75">
      <c r="A206" s="2" t="s">
        <v>115</v>
      </c>
      <c r="B206" s="2" t="s">
        <v>380</v>
      </c>
      <c r="C206" s="2" t="s">
        <v>17</v>
      </c>
      <c r="D206" s="2">
        <v>7</v>
      </c>
      <c r="E206" s="3">
        <f t="shared" si="4"/>
        <v>7.700000000000001</v>
      </c>
      <c r="F206" s="3">
        <f t="shared" si="5"/>
        <v>8.45</v>
      </c>
    </row>
    <row r="207" spans="5:6" ht="12.75">
      <c r="E207" s="3"/>
      <c r="F207" s="3"/>
    </row>
    <row r="208" spans="1:6" ht="12.75">
      <c r="A208" s="2" t="s">
        <v>116</v>
      </c>
      <c r="B208" s="2" t="s">
        <v>7</v>
      </c>
      <c r="C208" s="2" t="s">
        <v>8</v>
      </c>
      <c r="D208" s="2">
        <v>4</v>
      </c>
      <c r="E208" s="3">
        <f t="shared" si="4"/>
        <v>4.4</v>
      </c>
      <c r="F208" s="3">
        <f t="shared" si="5"/>
        <v>4.85</v>
      </c>
    </row>
    <row r="209" spans="5:6" ht="12.75">
      <c r="E209" s="3"/>
      <c r="F209" s="3"/>
    </row>
    <row r="210" spans="1:6" ht="12.75">
      <c r="A210" s="2" t="s">
        <v>117</v>
      </c>
      <c r="B210" s="2" t="s">
        <v>16</v>
      </c>
      <c r="C210" s="2" t="s">
        <v>17</v>
      </c>
      <c r="D210" s="2">
        <v>2</v>
      </c>
      <c r="E210" s="3">
        <f t="shared" si="4"/>
        <v>2.2</v>
      </c>
      <c r="F210" s="3">
        <f t="shared" si="5"/>
        <v>2.4</v>
      </c>
    </row>
    <row r="211" spans="5:6" ht="12.75">
      <c r="E211" s="3"/>
      <c r="F211" s="3"/>
    </row>
    <row r="212" spans="1:6" ht="12.75">
      <c r="A212" s="2" t="s">
        <v>118</v>
      </c>
      <c r="B212" s="2" t="s">
        <v>13</v>
      </c>
      <c r="C212" s="2" t="s">
        <v>14</v>
      </c>
      <c r="D212" s="2">
        <v>10</v>
      </c>
      <c r="E212" s="3">
        <f t="shared" si="4"/>
        <v>11</v>
      </c>
      <c r="F212" s="3">
        <f t="shared" si="5"/>
        <v>12.1</v>
      </c>
    </row>
    <row r="213" spans="5:6" ht="12.75">
      <c r="E213" s="3"/>
      <c r="F213" s="3"/>
    </row>
    <row r="214" spans="1:6" ht="12.75">
      <c r="A214" s="2" t="s">
        <v>119</v>
      </c>
      <c r="B214" s="2" t="s">
        <v>380</v>
      </c>
      <c r="C214" s="2" t="s">
        <v>17</v>
      </c>
      <c r="D214" s="2">
        <v>12</v>
      </c>
      <c r="E214" s="3">
        <f t="shared" si="4"/>
        <v>13.200000000000001</v>
      </c>
      <c r="F214" s="3">
        <f t="shared" si="5"/>
        <v>14.5</v>
      </c>
    </row>
    <row r="215" spans="5:6" ht="12.75">
      <c r="E215" s="3"/>
      <c r="F215" s="3"/>
    </row>
    <row r="216" spans="1:6" ht="12.75">
      <c r="A216" s="2" t="s">
        <v>120</v>
      </c>
      <c r="B216" s="2" t="s">
        <v>25</v>
      </c>
      <c r="C216" s="2" t="s">
        <v>26</v>
      </c>
      <c r="D216" s="2">
        <v>6</v>
      </c>
      <c r="E216" s="3">
        <f t="shared" si="4"/>
        <v>6.6000000000000005</v>
      </c>
      <c r="F216" s="3">
        <f t="shared" si="5"/>
        <v>7.25</v>
      </c>
    </row>
    <row r="217" spans="5:6" ht="12.75">
      <c r="E217" s="3"/>
      <c r="F217" s="3"/>
    </row>
    <row r="218" spans="1:6" ht="12.75">
      <c r="A218" s="2" t="s">
        <v>121</v>
      </c>
      <c r="B218" s="2" t="s">
        <v>379</v>
      </c>
      <c r="C218" s="2" t="s">
        <v>10</v>
      </c>
      <c r="D218" s="2">
        <v>5</v>
      </c>
      <c r="E218" s="3">
        <f t="shared" si="4"/>
        <v>5.5</v>
      </c>
      <c r="F218" s="3">
        <f t="shared" si="5"/>
        <v>6.05</v>
      </c>
    </row>
    <row r="219" spans="5:6" ht="12.75">
      <c r="E219" s="3"/>
      <c r="F219" s="3"/>
    </row>
    <row r="220" spans="1:6" ht="12.75">
      <c r="A220" s="2" t="s">
        <v>122</v>
      </c>
      <c r="B220" s="2" t="s">
        <v>379</v>
      </c>
      <c r="C220" s="2" t="s">
        <v>10</v>
      </c>
      <c r="D220" s="2">
        <v>24</v>
      </c>
      <c r="E220" s="3">
        <f t="shared" si="4"/>
        <v>26.400000000000002</v>
      </c>
      <c r="F220" s="3">
        <f t="shared" si="5"/>
        <v>29.05</v>
      </c>
    </row>
    <row r="221" spans="5:6" ht="12.75">
      <c r="E221" s="3"/>
      <c r="F221" s="3"/>
    </row>
    <row r="222" spans="1:6" ht="12.75">
      <c r="A222" s="2" t="s">
        <v>123</v>
      </c>
      <c r="B222" s="2" t="s">
        <v>25</v>
      </c>
      <c r="C222" s="2" t="s">
        <v>26</v>
      </c>
      <c r="D222" s="2">
        <v>20</v>
      </c>
      <c r="E222" s="3">
        <f t="shared" si="4"/>
        <v>22</v>
      </c>
      <c r="F222" s="3">
        <f t="shared" si="5"/>
        <v>24.2</v>
      </c>
    </row>
    <row r="223" spans="5:6" ht="12.75">
      <c r="E223" s="3"/>
      <c r="F223" s="3"/>
    </row>
    <row r="224" spans="1:6" ht="12.75">
      <c r="A224" s="2" t="s">
        <v>124</v>
      </c>
      <c r="B224" s="2" t="s">
        <v>7</v>
      </c>
      <c r="C224" s="2" t="s">
        <v>8</v>
      </c>
      <c r="D224" s="2">
        <v>8</v>
      </c>
      <c r="E224" s="3">
        <f t="shared" si="4"/>
        <v>8.8</v>
      </c>
      <c r="F224" s="3">
        <f t="shared" si="5"/>
        <v>9.7</v>
      </c>
    </row>
    <row r="225" spans="5:6" ht="12.75">
      <c r="E225" s="3"/>
      <c r="F225" s="3"/>
    </row>
    <row r="226" spans="1:6" ht="12.75">
      <c r="A226" s="2" t="s">
        <v>125</v>
      </c>
      <c r="B226" s="2" t="s">
        <v>25</v>
      </c>
      <c r="C226" s="2" t="s">
        <v>17</v>
      </c>
      <c r="D226" s="2">
        <v>11</v>
      </c>
      <c r="E226" s="3">
        <f t="shared" si="4"/>
        <v>12.100000000000001</v>
      </c>
      <c r="F226" s="3">
        <f t="shared" si="5"/>
        <v>13.3</v>
      </c>
    </row>
    <row r="227" spans="5:6" ht="12.75">
      <c r="E227" s="3"/>
      <c r="F227" s="3"/>
    </row>
    <row r="228" spans="1:6" ht="12.75">
      <c r="A228" s="2" t="s">
        <v>126</v>
      </c>
      <c r="B228" s="2" t="s">
        <v>7</v>
      </c>
      <c r="C228" s="2" t="s">
        <v>17</v>
      </c>
      <c r="D228" s="2">
        <v>18</v>
      </c>
      <c r="E228" s="3">
        <f t="shared" si="4"/>
        <v>19.8</v>
      </c>
      <c r="F228" s="3">
        <f t="shared" si="5"/>
        <v>21.8</v>
      </c>
    </row>
    <row r="229" spans="5:6" ht="12.75">
      <c r="E229" s="3"/>
      <c r="F229" s="3"/>
    </row>
    <row r="230" spans="1:6" ht="12.75">
      <c r="A230" s="2" t="s">
        <v>127</v>
      </c>
      <c r="B230" s="2" t="s">
        <v>16</v>
      </c>
      <c r="C230" s="2" t="s">
        <v>17</v>
      </c>
      <c r="D230" s="2">
        <v>7</v>
      </c>
      <c r="E230" s="3">
        <f t="shared" si="4"/>
        <v>7.700000000000001</v>
      </c>
      <c r="F230" s="3">
        <f t="shared" si="5"/>
        <v>8.45</v>
      </c>
    </row>
    <row r="231" spans="5:6" ht="12.75">
      <c r="E231" s="3"/>
      <c r="F231" s="3"/>
    </row>
    <row r="232" spans="1:6" ht="12.75">
      <c r="A232" s="2" t="s">
        <v>128</v>
      </c>
      <c r="B232" s="2" t="s">
        <v>380</v>
      </c>
      <c r="C232" s="2" t="s">
        <v>19</v>
      </c>
      <c r="D232" s="2">
        <v>20</v>
      </c>
      <c r="E232" s="3">
        <f t="shared" si="4"/>
        <v>22</v>
      </c>
      <c r="F232" s="3">
        <f t="shared" si="5"/>
        <v>24.2</v>
      </c>
    </row>
    <row r="233" spans="5:6" ht="12.75">
      <c r="E233" s="3"/>
      <c r="F233" s="3"/>
    </row>
    <row r="234" spans="1:6" ht="12.75">
      <c r="A234" s="2" t="s">
        <v>129</v>
      </c>
      <c r="B234" s="2" t="s">
        <v>25</v>
      </c>
      <c r="C234" s="2" t="s">
        <v>26</v>
      </c>
      <c r="D234" s="2">
        <v>15</v>
      </c>
      <c r="E234" s="3">
        <f t="shared" si="4"/>
        <v>16.5</v>
      </c>
      <c r="F234" s="3">
        <f t="shared" si="5"/>
        <v>18.15</v>
      </c>
    </row>
    <row r="235" spans="5:6" ht="12.75">
      <c r="E235" s="3"/>
      <c r="F235" s="3"/>
    </row>
    <row r="236" spans="1:6" ht="12.75">
      <c r="A236" s="2" t="s">
        <v>130</v>
      </c>
      <c r="B236" s="2" t="s">
        <v>7</v>
      </c>
      <c r="C236" s="2" t="s">
        <v>8</v>
      </c>
      <c r="D236" s="2">
        <v>2</v>
      </c>
      <c r="E236" s="3">
        <f t="shared" si="4"/>
        <v>2.2</v>
      </c>
      <c r="F236" s="3">
        <f t="shared" si="5"/>
        <v>2.4</v>
      </c>
    </row>
    <row r="237" spans="5:6" ht="12.75">
      <c r="E237" s="3"/>
      <c r="F237" s="3"/>
    </row>
    <row r="238" spans="1:6" ht="12.75">
      <c r="A238" s="2" t="s">
        <v>131</v>
      </c>
      <c r="B238" s="2" t="s">
        <v>13</v>
      </c>
      <c r="C238" s="2" t="s">
        <v>14</v>
      </c>
      <c r="D238" s="2">
        <v>10</v>
      </c>
      <c r="E238" s="3">
        <f t="shared" si="4"/>
        <v>11</v>
      </c>
      <c r="F238" s="3">
        <f t="shared" si="5"/>
        <v>12.1</v>
      </c>
    </row>
    <row r="239" spans="5:6" ht="12.75">
      <c r="E239" s="3"/>
      <c r="F239" s="3"/>
    </row>
    <row r="240" spans="1:6" ht="12.75">
      <c r="A240" s="2" t="s">
        <v>132</v>
      </c>
      <c r="B240" s="2" t="s">
        <v>25</v>
      </c>
      <c r="C240" s="2" t="s">
        <v>26</v>
      </c>
      <c r="D240" s="2">
        <v>45</v>
      </c>
      <c r="E240" s="3">
        <f t="shared" si="4"/>
        <v>49.50000000000001</v>
      </c>
      <c r="F240" s="3">
        <f t="shared" si="5"/>
        <v>54.45</v>
      </c>
    </row>
    <row r="241" spans="5:6" ht="12.75">
      <c r="E241" s="3"/>
      <c r="F241" s="3"/>
    </row>
    <row r="242" spans="1:6" ht="12.75">
      <c r="A242" s="2" t="s">
        <v>133</v>
      </c>
      <c r="B242" s="2" t="s">
        <v>379</v>
      </c>
      <c r="C242" s="2" t="s">
        <v>17</v>
      </c>
      <c r="D242" s="2">
        <v>16</v>
      </c>
      <c r="E242" s="3">
        <f t="shared" si="4"/>
        <v>17.6</v>
      </c>
      <c r="F242" s="3">
        <f t="shared" si="5"/>
        <v>19.35</v>
      </c>
    </row>
    <row r="243" spans="5:6" ht="12.75">
      <c r="E243" s="3"/>
      <c r="F243" s="3"/>
    </row>
    <row r="244" spans="1:6" ht="12.75">
      <c r="A244" s="2" t="s">
        <v>134</v>
      </c>
      <c r="B244" s="2" t="s">
        <v>16</v>
      </c>
      <c r="C244" s="2" t="s">
        <v>17</v>
      </c>
      <c r="D244" s="2">
        <v>6</v>
      </c>
      <c r="E244" s="3">
        <f t="shared" si="4"/>
        <v>6.6000000000000005</v>
      </c>
      <c r="F244" s="3">
        <f t="shared" si="5"/>
        <v>7.25</v>
      </c>
    </row>
    <row r="245" spans="5:6" ht="12.75">
      <c r="E245" s="3"/>
      <c r="F245" s="3"/>
    </row>
    <row r="246" spans="1:6" ht="12.75">
      <c r="A246" s="2" t="s">
        <v>135</v>
      </c>
      <c r="B246" s="2" t="s">
        <v>25</v>
      </c>
      <c r="C246" s="2" t="s">
        <v>26</v>
      </c>
      <c r="D246" s="2">
        <v>13</v>
      </c>
      <c r="E246" s="3">
        <f t="shared" si="4"/>
        <v>14.3</v>
      </c>
      <c r="F246" s="3">
        <f t="shared" si="5"/>
        <v>15.75</v>
      </c>
    </row>
    <row r="247" spans="5:6" ht="12.75">
      <c r="E247" s="3"/>
      <c r="F247" s="3"/>
    </row>
    <row r="248" spans="1:6" ht="12.75">
      <c r="A248" s="2" t="s">
        <v>136</v>
      </c>
      <c r="B248" s="2" t="s">
        <v>379</v>
      </c>
      <c r="C248" s="2" t="s">
        <v>10</v>
      </c>
      <c r="D248" s="2">
        <v>14</v>
      </c>
      <c r="E248" s="3">
        <f t="shared" si="4"/>
        <v>15.400000000000002</v>
      </c>
      <c r="F248" s="3">
        <f t="shared" si="5"/>
        <v>16.95</v>
      </c>
    </row>
    <row r="249" spans="5:6" ht="12.75">
      <c r="E249" s="3"/>
      <c r="F249" s="3"/>
    </row>
    <row r="250" spans="1:6" ht="12.75">
      <c r="A250" s="2" t="s">
        <v>137</v>
      </c>
      <c r="B250" s="2" t="s">
        <v>379</v>
      </c>
      <c r="C250" s="2" t="s">
        <v>10</v>
      </c>
      <c r="D250" s="2">
        <v>10</v>
      </c>
      <c r="E250" s="3">
        <f t="shared" si="4"/>
        <v>11</v>
      </c>
      <c r="F250" s="3">
        <f t="shared" si="5"/>
        <v>12.1</v>
      </c>
    </row>
    <row r="251" spans="5:6" ht="12.75">
      <c r="E251" s="3"/>
      <c r="F251" s="3"/>
    </row>
    <row r="252" spans="1:6" ht="12.75">
      <c r="A252" s="2" t="s">
        <v>138</v>
      </c>
      <c r="B252" s="2" t="s">
        <v>13</v>
      </c>
      <c r="C252" s="2" t="s">
        <v>14</v>
      </c>
      <c r="D252" s="2">
        <v>18</v>
      </c>
      <c r="E252" s="3">
        <f t="shared" si="4"/>
        <v>19.8</v>
      </c>
      <c r="F252" s="3">
        <f t="shared" si="5"/>
        <v>21.8</v>
      </c>
    </row>
    <row r="253" spans="5:6" ht="12.75">
      <c r="E253" s="3"/>
      <c r="F253" s="3"/>
    </row>
    <row r="254" spans="1:6" ht="12.75">
      <c r="A254" s="2" t="s">
        <v>140</v>
      </c>
      <c r="B254" s="2" t="s">
        <v>25</v>
      </c>
      <c r="C254" s="2" t="s">
        <v>26</v>
      </c>
      <c r="D254" s="2">
        <v>12</v>
      </c>
      <c r="E254" s="3">
        <f t="shared" si="4"/>
        <v>13.200000000000001</v>
      </c>
      <c r="F254" s="3">
        <f t="shared" si="5"/>
        <v>14.5</v>
      </c>
    </row>
    <row r="255" spans="5:6" ht="12.75">
      <c r="E255" s="3"/>
      <c r="F255" s="3"/>
    </row>
    <row r="256" spans="1:6" ht="12.75">
      <c r="A256" s="2" t="s">
        <v>141</v>
      </c>
      <c r="B256" s="2" t="s">
        <v>380</v>
      </c>
      <c r="C256" s="2" t="s">
        <v>19</v>
      </c>
      <c r="D256" s="2">
        <v>5</v>
      </c>
      <c r="E256" s="3">
        <f t="shared" si="4"/>
        <v>5.5</v>
      </c>
      <c r="F256" s="3">
        <f t="shared" si="5"/>
        <v>6.05</v>
      </c>
    </row>
    <row r="257" spans="5:6" ht="12.75">
      <c r="E257" s="3"/>
      <c r="F257" s="3"/>
    </row>
    <row r="258" spans="1:6" ht="12.75">
      <c r="A258" s="2" t="s">
        <v>142</v>
      </c>
      <c r="B258" s="2" t="s">
        <v>7</v>
      </c>
      <c r="C258" s="2" t="s">
        <v>17</v>
      </c>
      <c r="D258" s="2">
        <v>11</v>
      </c>
      <c r="E258" s="3">
        <f t="shared" si="4"/>
        <v>12.100000000000001</v>
      </c>
      <c r="F258" s="3">
        <f t="shared" si="5"/>
        <v>13.3</v>
      </c>
    </row>
    <row r="259" spans="5:6" ht="12.75">
      <c r="E259" s="3"/>
      <c r="F259" s="3"/>
    </row>
    <row r="260" spans="1:6" ht="12.75">
      <c r="A260" s="2" t="s">
        <v>143</v>
      </c>
      <c r="B260" s="2" t="s">
        <v>25</v>
      </c>
      <c r="C260" s="2" t="s">
        <v>26</v>
      </c>
      <c r="D260" s="2">
        <v>6</v>
      </c>
      <c r="E260" s="3">
        <f t="shared" si="4"/>
        <v>6.6000000000000005</v>
      </c>
      <c r="F260" s="3">
        <f t="shared" si="5"/>
        <v>7.25</v>
      </c>
    </row>
    <row r="261" spans="5:6" ht="12.75">
      <c r="E261" s="3"/>
      <c r="F261" s="3"/>
    </row>
    <row r="262" spans="1:6" ht="12.75">
      <c r="A262" s="2" t="s">
        <v>144</v>
      </c>
      <c r="B262" s="2" t="s">
        <v>379</v>
      </c>
      <c r="C262" s="2" t="s">
        <v>10</v>
      </c>
      <c r="D262" s="2">
        <v>12</v>
      </c>
      <c r="E262" s="3">
        <f t="shared" si="4"/>
        <v>13.200000000000001</v>
      </c>
      <c r="F262" s="3">
        <f t="shared" si="5"/>
        <v>14.5</v>
      </c>
    </row>
    <row r="263" spans="5:6" ht="12.75">
      <c r="E263" s="3"/>
      <c r="F263" s="3"/>
    </row>
    <row r="264" spans="1:6" ht="12.75">
      <c r="A264" s="2" t="s">
        <v>145</v>
      </c>
      <c r="B264" s="2" t="s">
        <v>25</v>
      </c>
      <c r="C264" s="2" t="s">
        <v>26</v>
      </c>
      <c r="D264" s="2">
        <v>6</v>
      </c>
      <c r="E264" s="3">
        <f t="shared" si="4"/>
        <v>6.6000000000000005</v>
      </c>
      <c r="F264" s="3">
        <f t="shared" si="5"/>
        <v>7.25</v>
      </c>
    </row>
    <row r="265" spans="5:6" ht="12.75">
      <c r="E265" s="3"/>
      <c r="F265" s="3"/>
    </row>
    <row r="266" spans="1:6" ht="12.75">
      <c r="A266" s="2" t="s">
        <v>146</v>
      </c>
      <c r="B266" s="2" t="s">
        <v>16</v>
      </c>
      <c r="C266" s="2" t="s">
        <v>17</v>
      </c>
      <c r="D266" s="2">
        <v>11</v>
      </c>
      <c r="E266" s="3">
        <f aca="true" t="shared" si="6" ref="E266:E336">D266*Rate_Per_Kilometre</f>
        <v>12.100000000000001</v>
      </c>
      <c r="F266" s="3">
        <f>CalcMileageRatePlusGST(E266)</f>
        <v>13.3</v>
      </c>
    </row>
    <row r="267" spans="5:6" ht="12.75">
      <c r="E267" s="3"/>
      <c r="F267" s="3"/>
    </row>
    <row r="268" spans="1:6" ht="12.75">
      <c r="A268" s="2" t="s">
        <v>147</v>
      </c>
      <c r="B268" s="2" t="s">
        <v>25</v>
      </c>
      <c r="C268" s="2" t="s">
        <v>26</v>
      </c>
      <c r="D268" s="2">
        <v>14</v>
      </c>
      <c r="E268" s="3">
        <f t="shared" si="6"/>
        <v>15.400000000000002</v>
      </c>
      <c r="F268" s="3">
        <f>CalcMileageRatePlusGST(E268)</f>
        <v>16.95</v>
      </c>
    </row>
    <row r="269" spans="5:6" ht="12.75">
      <c r="E269" s="3"/>
      <c r="F269" s="3"/>
    </row>
    <row r="270" spans="1:6" ht="12.75">
      <c r="A270" s="2" t="s">
        <v>148</v>
      </c>
      <c r="B270" s="2" t="s">
        <v>16</v>
      </c>
      <c r="C270" s="2" t="s">
        <v>17</v>
      </c>
      <c r="D270" s="2">
        <v>12</v>
      </c>
      <c r="E270" s="3">
        <f t="shared" si="6"/>
        <v>13.200000000000001</v>
      </c>
      <c r="F270" s="3">
        <f>CalcMileageRatePlusGST(E270)</f>
        <v>14.5</v>
      </c>
    </row>
    <row r="271" spans="5:6" ht="12.75">
      <c r="E271" s="3"/>
      <c r="F271" s="3"/>
    </row>
    <row r="272" spans="1:6" ht="12.75">
      <c r="A272" s="2" t="s">
        <v>149</v>
      </c>
      <c r="B272" s="2" t="s">
        <v>7</v>
      </c>
      <c r="C272" s="2" t="s">
        <v>8</v>
      </c>
      <c r="D272" s="2">
        <v>7</v>
      </c>
      <c r="E272" s="3">
        <f t="shared" si="6"/>
        <v>7.700000000000001</v>
      </c>
      <c r="F272" s="3">
        <f>CalcMileageRatePlusGST(E272)</f>
        <v>8.45</v>
      </c>
    </row>
    <row r="273" spans="5:6" ht="12.75">
      <c r="E273" s="3"/>
      <c r="F273" s="3"/>
    </row>
    <row r="274" spans="1:6" ht="12.75">
      <c r="A274" s="2" t="s">
        <v>377</v>
      </c>
      <c r="B274" s="2" t="s">
        <v>7</v>
      </c>
      <c r="C274" s="2" t="s">
        <v>8</v>
      </c>
      <c r="D274" s="2">
        <v>16</v>
      </c>
      <c r="E274" s="3">
        <f t="shared" si="6"/>
        <v>17.6</v>
      </c>
      <c r="F274" s="3">
        <f>CalcMileageRatePlusGST(E274)</f>
        <v>19.35</v>
      </c>
    </row>
    <row r="275" spans="5:6" ht="12.75">
      <c r="E275" s="3"/>
      <c r="F275" s="3"/>
    </row>
    <row r="276" spans="1:6" ht="12.75">
      <c r="A276" s="2" t="s">
        <v>150</v>
      </c>
      <c r="B276" s="2" t="s">
        <v>25</v>
      </c>
      <c r="C276" s="2" t="s">
        <v>17</v>
      </c>
      <c r="D276" s="2">
        <v>15</v>
      </c>
      <c r="E276" s="3">
        <f t="shared" si="6"/>
        <v>16.5</v>
      </c>
      <c r="F276" s="3">
        <f>CalcMileageRatePlusGST(E276)</f>
        <v>18.15</v>
      </c>
    </row>
    <row r="277" spans="5:6" ht="12.75">
      <c r="E277" s="3"/>
      <c r="F277" s="3"/>
    </row>
    <row r="278" spans="1:6" ht="12.75">
      <c r="A278" s="2" t="s">
        <v>151</v>
      </c>
      <c r="B278" s="2" t="s">
        <v>25</v>
      </c>
      <c r="C278" s="2" t="s">
        <v>26</v>
      </c>
      <c r="D278" s="2">
        <v>5</v>
      </c>
      <c r="E278" s="3">
        <f t="shared" si="6"/>
        <v>5.5</v>
      </c>
      <c r="F278" s="3">
        <f>CalcMileageRatePlusGST(E278)</f>
        <v>6.05</v>
      </c>
    </row>
    <row r="279" spans="5:6" ht="12.75">
      <c r="E279" s="3"/>
      <c r="F279" s="3"/>
    </row>
    <row r="280" spans="1:6" ht="12.75">
      <c r="A280" s="2" t="s">
        <v>152</v>
      </c>
      <c r="B280" s="2" t="s">
        <v>379</v>
      </c>
      <c r="C280" s="2" t="s">
        <v>10</v>
      </c>
      <c r="D280" s="2">
        <v>5</v>
      </c>
      <c r="E280" s="3">
        <f t="shared" si="6"/>
        <v>5.5</v>
      </c>
      <c r="F280" s="3">
        <f>CalcMileageRatePlusGST(E280)</f>
        <v>6.05</v>
      </c>
    </row>
    <row r="281" spans="5:6" ht="12.75">
      <c r="E281" s="3"/>
      <c r="F281" s="3"/>
    </row>
    <row r="282" spans="1:6" ht="12.75">
      <c r="A282" s="2" t="s">
        <v>153</v>
      </c>
      <c r="B282" s="2" t="s">
        <v>25</v>
      </c>
      <c r="C282" s="2" t="s">
        <v>26</v>
      </c>
      <c r="D282" s="2">
        <v>8</v>
      </c>
      <c r="E282" s="3">
        <f t="shared" si="6"/>
        <v>8.8</v>
      </c>
      <c r="F282" s="3">
        <f>CalcMileageRatePlusGST(E282)</f>
        <v>9.7</v>
      </c>
    </row>
    <row r="283" spans="5:6" ht="12.75">
      <c r="E283" s="3"/>
      <c r="F283" s="3"/>
    </row>
    <row r="284" spans="1:6" ht="12.75">
      <c r="A284" s="2" t="s">
        <v>154</v>
      </c>
      <c r="B284" s="2" t="s">
        <v>7</v>
      </c>
      <c r="C284" s="2" t="s">
        <v>8</v>
      </c>
      <c r="D284" s="2">
        <v>16</v>
      </c>
      <c r="E284" s="3">
        <f t="shared" si="6"/>
        <v>17.6</v>
      </c>
      <c r="F284" s="3">
        <f>CalcMileageRatePlusGST(E284)</f>
        <v>19.35</v>
      </c>
    </row>
    <row r="285" spans="5:6" ht="12.75">
      <c r="E285" s="3"/>
      <c r="F285" s="3"/>
    </row>
    <row r="286" spans="1:6" ht="12.75">
      <c r="A286" s="2" t="s">
        <v>155</v>
      </c>
      <c r="B286" s="2" t="s">
        <v>25</v>
      </c>
      <c r="C286" s="2" t="s">
        <v>26</v>
      </c>
      <c r="D286" s="2">
        <v>13</v>
      </c>
      <c r="E286" s="3">
        <f t="shared" si="6"/>
        <v>14.3</v>
      </c>
      <c r="F286" s="3">
        <f>CalcMileageRatePlusGST(E286)</f>
        <v>15.75</v>
      </c>
    </row>
    <row r="287" spans="5:6" ht="12.75">
      <c r="E287" s="3"/>
      <c r="F287" s="3"/>
    </row>
    <row r="288" spans="1:6" ht="12.75">
      <c r="A288" s="2" t="s">
        <v>156</v>
      </c>
      <c r="B288" s="2" t="s">
        <v>25</v>
      </c>
      <c r="C288" s="2" t="s">
        <v>26</v>
      </c>
      <c r="D288" s="2">
        <v>13</v>
      </c>
      <c r="E288" s="3">
        <f t="shared" si="6"/>
        <v>14.3</v>
      </c>
      <c r="F288" s="3">
        <f>CalcMileageRatePlusGST(E288)</f>
        <v>15.75</v>
      </c>
    </row>
    <row r="289" spans="5:6" ht="12.75">
      <c r="E289" s="3"/>
      <c r="F289" s="3"/>
    </row>
    <row r="290" spans="1:6" ht="12.75">
      <c r="A290" s="2" t="s">
        <v>157</v>
      </c>
      <c r="B290" s="2" t="s">
        <v>16</v>
      </c>
      <c r="C290" s="2" t="s">
        <v>17</v>
      </c>
      <c r="D290" s="2">
        <v>8</v>
      </c>
      <c r="E290" s="3">
        <f t="shared" si="6"/>
        <v>8.8</v>
      </c>
      <c r="F290" s="3">
        <f>CalcMileageRatePlusGST(E290)</f>
        <v>9.7</v>
      </c>
    </row>
    <row r="291" spans="5:6" ht="12.75">
      <c r="E291" s="3"/>
      <c r="F291" s="3"/>
    </row>
    <row r="292" spans="1:6" ht="12.75">
      <c r="A292" s="2" t="s">
        <v>158</v>
      </c>
      <c r="B292" s="2" t="s">
        <v>16</v>
      </c>
      <c r="C292" s="2" t="s">
        <v>17</v>
      </c>
      <c r="D292" s="2">
        <v>2</v>
      </c>
      <c r="E292" s="3">
        <f t="shared" si="6"/>
        <v>2.2</v>
      </c>
      <c r="F292" s="3">
        <f>CalcMileageRatePlusGST(E292)</f>
        <v>2.4</v>
      </c>
    </row>
    <row r="293" spans="5:6" ht="12.75">
      <c r="E293" s="3"/>
      <c r="F293" s="3"/>
    </row>
    <row r="294" spans="1:6" ht="12.75">
      <c r="A294" s="2" t="s">
        <v>159</v>
      </c>
      <c r="B294" s="2" t="s">
        <v>25</v>
      </c>
      <c r="C294" s="2" t="s">
        <v>26</v>
      </c>
      <c r="D294" s="2">
        <v>8</v>
      </c>
      <c r="E294" s="3">
        <f t="shared" si="6"/>
        <v>8.8</v>
      </c>
      <c r="F294" s="3">
        <f>CalcMileageRatePlusGST(E294)</f>
        <v>9.7</v>
      </c>
    </row>
    <row r="295" spans="5:6" ht="12.75">
      <c r="E295" s="3"/>
      <c r="F295" s="3"/>
    </row>
    <row r="296" spans="1:6" ht="12.75">
      <c r="A296" s="2" t="s">
        <v>160</v>
      </c>
      <c r="B296" s="2" t="s">
        <v>379</v>
      </c>
      <c r="C296" s="2" t="s">
        <v>10</v>
      </c>
      <c r="D296" s="2">
        <v>11</v>
      </c>
      <c r="E296" s="3">
        <f t="shared" si="6"/>
        <v>12.100000000000001</v>
      </c>
      <c r="F296" s="3">
        <f>CalcMileageRatePlusGST(E296)</f>
        <v>13.3</v>
      </c>
    </row>
    <row r="297" spans="5:6" ht="12.75">
      <c r="E297" s="3"/>
      <c r="F297" s="3"/>
    </row>
    <row r="298" spans="1:6" ht="12.75">
      <c r="A298" s="2" t="s">
        <v>161</v>
      </c>
      <c r="B298" s="2" t="s">
        <v>13</v>
      </c>
      <c r="C298" s="2" t="s">
        <v>14</v>
      </c>
      <c r="D298" s="2">
        <v>4</v>
      </c>
      <c r="E298" s="3">
        <f t="shared" si="6"/>
        <v>4.4</v>
      </c>
      <c r="F298" s="3">
        <f>CalcMileageRatePlusGST(E298)</f>
        <v>4.85</v>
      </c>
    </row>
    <row r="299" spans="5:6" ht="12.75">
      <c r="E299" s="3"/>
      <c r="F299" s="3"/>
    </row>
    <row r="300" spans="1:6" ht="12.75">
      <c r="A300" s="2" t="s">
        <v>162</v>
      </c>
      <c r="B300" s="2" t="s">
        <v>7</v>
      </c>
      <c r="C300" s="2" t="s">
        <v>8</v>
      </c>
      <c r="D300" s="2">
        <v>5</v>
      </c>
      <c r="E300" s="3">
        <f t="shared" si="6"/>
        <v>5.5</v>
      </c>
      <c r="F300" s="3">
        <f>CalcMileageRatePlusGST(E300)</f>
        <v>6.05</v>
      </c>
    </row>
    <row r="301" spans="5:6" ht="12.75">
      <c r="E301" s="3"/>
      <c r="F301" s="3"/>
    </row>
    <row r="302" spans="1:6" ht="12.75">
      <c r="A302" s="2" t="s">
        <v>163</v>
      </c>
      <c r="B302" s="2" t="s">
        <v>379</v>
      </c>
      <c r="C302" s="2" t="s">
        <v>10</v>
      </c>
      <c r="D302" s="2">
        <v>8</v>
      </c>
      <c r="E302" s="3">
        <f t="shared" si="6"/>
        <v>8.8</v>
      </c>
      <c r="F302" s="3">
        <f>CalcMileageRatePlusGST(E302)</f>
        <v>9.7</v>
      </c>
    </row>
    <row r="303" spans="5:6" ht="12.75">
      <c r="E303" s="3"/>
      <c r="F303" s="3"/>
    </row>
    <row r="304" spans="1:6" ht="12.75">
      <c r="A304" s="2" t="s">
        <v>387</v>
      </c>
      <c r="B304" s="2" t="s">
        <v>386</v>
      </c>
      <c r="C304" s="2" t="s">
        <v>19</v>
      </c>
      <c r="D304" s="2">
        <v>20</v>
      </c>
      <c r="E304" s="3">
        <f t="shared" si="6"/>
        <v>22</v>
      </c>
      <c r="F304" s="3"/>
    </row>
    <row r="305" spans="5:6" ht="12.75">
      <c r="E305" s="3"/>
      <c r="F305" s="3"/>
    </row>
    <row r="306" spans="1:6" ht="12.75">
      <c r="A306" s="2" t="s">
        <v>164</v>
      </c>
      <c r="B306" s="2" t="s">
        <v>13</v>
      </c>
      <c r="C306" s="2" t="s">
        <v>14</v>
      </c>
      <c r="D306" s="2">
        <v>18</v>
      </c>
      <c r="E306" s="3">
        <f t="shared" si="6"/>
        <v>19.8</v>
      </c>
      <c r="F306" s="3">
        <f>CalcMileageRatePlusGST(E306)</f>
        <v>21.8</v>
      </c>
    </row>
    <row r="307" spans="5:6" ht="12.75">
      <c r="E307" s="3"/>
      <c r="F307" s="3"/>
    </row>
    <row r="308" spans="1:6" ht="12.75">
      <c r="A308" s="2" t="s">
        <v>165</v>
      </c>
      <c r="B308" s="2" t="s">
        <v>25</v>
      </c>
      <c r="C308" s="2" t="s">
        <v>26</v>
      </c>
      <c r="D308" s="2">
        <v>17</v>
      </c>
      <c r="E308" s="3">
        <f t="shared" si="6"/>
        <v>18.700000000000003</v>
      </c>
      <c r="F308" s="3">
        <f>CalcMileageRatePlusGST(E308)</f>
        <v>20.55</v>
      </c>
    </row>
    <row r="309" spans="5:6" ht="12.75">
      <c r="E309" s="3"/>
      <c r="F309" s="3"/>
    </row>
    <row r="310" spans="1:6" ht="12.75">
      <c r="A310" s="2" t="s">
        <v>166</v>
      </c>
      <c r="B310" s="2" t="s">
        <v>380</v>
      </c>
      <c r="C310" s="2" t="s">
        <v>19</v>
      </c>
      <c r="D310" s="2">
        <v>6</v>
      </c>
      <c r="E310" s="3">
        <f t="shared" si="6"/>
        <v>6.6000000000000005</v>
      </c>
      <c r="F310" s="3">
        <f>CalcMileageRatePlusGST(E310)</f>
        <v>7.25</v>
      </c>
    </row>
    <row r="311" spans="5:6" ht="12.75">
      <c r="E311" s="3"/>
      <c r="F311" s="3"/>
    </row>
    <row r="312" spans="1:6" ht="12.75">
      <c r="A312" s="2" t="s">
        <v>167</v>
      </c>
      <c r="B312" s="2" t="s">
        <v>380</v>
      </c>
      <c r="C312" s="2" t="s">
        <v>19</v>
      </c>
      <c r="D312" s="2">
        <v>20</v>
      </c>
      <c r="E312" s="3">
        <f t="shared" si="6"/>
        <v>22</v>
      </c>
      <c r="F312" s="3">
        <f>CalcMileageRatePlusGST(E312)</f>
        <v>24.2</v>
      </c>
    </row>
    <row r="313" spans="5:6" ht="12.75">
      <c r="E313" s="3"/>
      <c r="F313" s="3"/>
    </row>
    <row r="314" spans="1:6" ht="12.75">
      <c r="A314" s="2" t="s">
        <v>168</v>
      </c>
      <c r="B314" s="2" t="s">
        <v>379</v>
      </c>
      <c r="C314" s="2" t="s">
        <v>10</v>
      </c>
      <c r="D314" s="2">
        <v>6</v>
      </c>
      <c r="E314" s="3">
        <f t="shared" si="6"/>
        <v>6.6000000000000005</v>
      </c>
      <c r="F314" s="3">
        <f>CalcMileageRatePlusGST(E314)</f>
        <v>7.25</v>
      </c>
    </row>
    <row r="315" spans="5:6" ht="12.75">
      <c r="E315" s="3"/>
      <c r="F315" s="3"/>
    </row>
    <row r="316" spans="1:6" ht="12.75">
      <c r="A316" s="2" t="s">
        <v>169</v>
      </c>
      <c r="B316" s="2" t="s">
        <v>16</v>
      </c>
      <c r="C316" s="2" t="s">
        <v>17</v>
      </c>
      <c r="D316" s="2">
        <v>5</v>
      </c>
      <c r="E316" s="3">
        <f t="shared" si="6"/>
        <v>5.5</v>
      </c>
      <c r="F316" s="3">
        <f>CalcMileageRatePlusGST(E316)</f>
        <v>6.05</v>
      </c>
    </row>
    <row r="317" spans="5:6" ht="12.75">
      <c r="E317" s="3"/>
      <c r="F317" s="3"/>
    </row>
    <row r="318" spans="1:6" ht="12.75">
      <c r="A318" s="2" t="s">
        <v>170</v>
      </c>
      <c r="B318" s="2" t="s">
        <v>16</v>
      </c>
      <c r="C318" s="2" t="s">
        <v>17</v>
      </c>
      <c r="D318" s="2">
        <v>10</v>
      </c>
      <c r="E318" s="3">
        <f t="shared" si="6"/>
        <v>11</v>
      </c>
      <c r="F318" s="3">
        <f>CalcMileageRatePlusGST(E318)</f>
        <v>12.1</v>
      </c>
    </row>
    <row r="319" spans="5:6" ht="12.75">
      <c r="E319" s="3"/>
      <c r="F319" s="3"/>
    </row>
    <row r="320" spans="1:6" ht="12.75">
      <c r="A320" s="2" t="s">
        <v>171</v>
      </c>
      <c r="B320" s="2" t="s">
        <v>379</v>
      </c>
      <c r="C320" s="2" t="s">
        <v>10</v>
      </c>
      <c r="D320" s="2">
        <v>10</v>
      </c>
      <c r="E320" s="3">
        <f t="shared" si="6"/>
        <v>11</v>
      </c>
      <c r="F320" s="3">
        <f>CalcMileageRatePlusGST(E320)</f>
        <v>12.1</v>
      </c>
    </row>
    <row r="321" spans="5:6" ht="12.75">
      <c r="E321" s="3"/>
      <c r="F321" s="3"/>
    </row>
    <row r="322" spans="1:6" ht="12.75">
      <c r="A322" s="2" t="s">
        <v>370</v>
      </c>
      <c r="B322" s="2" t="s">
        <v>25</v>
      </c>
      <c r="C322" s="2" t="s">
        <v>26</v>
      </c>
      <c r="D322" s="2">
        <v>8</v>
      </c>
      <c r="E322" s="3">
        <f t="shared" si="6"/>
        <v>8.8</v>
      </c>
      <c r="F322" s="3">
        <f>CalcMileageRatePlusGST(E322)</f>
        <v>9.7</v>
      </c>
    </row>
    <row r="323" spans="5:6" ht="12.75">
      <c r="E323" s="3"/>
      <c r="F323" s="3"/>
    </row>
    <row r="324" spans="1:6" ht="12.75">
      <c r="A324" s="2" t="s">
        <v>172</v>
      </c>
      <c r="B324" s="2" t="s">
        <v>7</v>
      </c>
      <c r="C324" s="2" t="s">
        <v>8</v>
      </c>
      <c r="D324" s="2">
        <v>13</v>
      </c>
      <c r="E324" s="3">
        <f t="shared" si="6"/>
        <v>14.3</v>
      </c>
      <c r="F324" s="3">
        <f>CalcMileageRatePlusGST(E324)</f>
        <v>15.75</v>
      </c>
    </row>
    <row r="325" spans="5:6" ht="12.75">
      <c r="E325" s="3"/>
      <c r="F325" s="3"/>
    </row>
    <row r="326" spans="1:6" ht="12.75">
      <c r="A326" s="2" t="s">
        <v>388</v>
      </c>
      <c r="B326" s="2" t="s">
        <v>386</v>
      </c>
      <c r="C326" s="2" t="s">
        <v>19</v>
      </c>
      <c r="D326" s="2">
        <v>11</v>
      </c>
      <c r="E326" s="3">
        <f t="shared" si="6"/>
        <v>12.100000000000001</v>
      </c>
      <c r="F326" s="3"/>
    </row>
    <row r="327" spans="5:6" ht="12.75">
      <c r="E327" s="3"/>
      <c r="F327" s="3"/>
    </row>
    <row r="328" spans="1:6" ht="12.75">
      <c r="A328" s="2" t="s">
        <v>173</v>
      </c>
      <c r="B328" s="2" t="s">
        <v>379</v>
      </c>
      <c r="C328" s="2" t="s">
        <v>10</v>
      </c>
      <c r="D328" s="2">
        <v>12</v>
      </c>
      <c r="E328" s="3">
        <f t="shared" si="6"/>
        <v>13.200000000000001</v>
      </c>
      <c r="F328" s="3">
        <f>CalcMileageRatePlusGST(E328)</f>
        <v>14.5</v>
      </c>
    </row>
    <row r="329" spans="5:6" ht="12.75">
      <c r="E329" s="3"/>
      <c r="F329" s="3"/>
    </row>
    <row r="330" spans="1:6" ht="12.75">
      <c r="A330" s="2" t="s">
        <v>174</v>
      </c>
      <c r="B330" s="2" t="s">
        <v>16</v>
      </c>
      <c r="C330" s="2" t="s">
        <v>17</v>
      </c>
      <c r="D330" s="2">
        <v>5</v>
      </c>
      <c r="E330" s="3">
        <f t="shared" si="6"/>
        <v>5.5</v>
      </c>
      <c r="F330" s="3">
        <f>CalcMileageRatePlusGST(E330)</f>
        <v>6.05</v>
      </c>
    </row>
    <row r="331" spans="5:6" ht="12.75">
      <c r="E331" s="3"/>
      <c r="F331" s="3"/>
    </row>
    <row r="332" spans="1:6" ht="12.75">
      <c r="A332" s="2" t="s">
        <v>175</v>
      </c>
      <c r="B332" s="2" t="s">
        <v>379</v>
      </c>
      <c r="C332" s="2" t="s">
        <v>10</v>
      </c>
      <c r="D332" s="2">
        <v>2</v>
      </c>
      <c r="E332" s="3">
        <f t="shared" si="6"/>
        <v>2.2</v>
      </c>
      <c r="F332" s="3">
        <f>CalcMileageRatePlusGST(E332)</f>
        <v>2.4</v>
      </c>
    </row>
    <row r="333" spans="5:6" ht="12.75">
      <c r="E333" s="3"/>
      <c r="F333" s="3"/>
    </row>
    <row r="334" spans="1:6" ht="12.75">
      <c r="A334" s="2" t="s">
        <v>176</v>
      </c>
      <c r="B334" s="2" t="s">
        <v>16</v>
      </c>
      <c r="C334" s="2" t="s">
        <v>17</v>
      </c>
      <c r="D334" s="2">
        <v>6</v>
      </c>
      <c r="E334" s="3">
        <f t="shared" si="6"/>
        <v>6.6000000000000005</v>
      </c>
      <c r="F334" s="3">
        <f>CalcMileageRatePlusGST(E334)</f>
        <v>7.25</v>
      </c>
    </row>
    <row r="335" spans="5:6" ht="12.75">
      <c r="E335" s="3"/>
      <c r="F335" s="3"/>
    </row>
    <row r="336" spans="1:6" ht="12.75">
      <c r="A336" s="2" t="s">
        <v>177</v>
      </c>
      <c r="B336" s="2" t="s">
        <v>25</v>
      </c>
      <c r="C336" s="2" t="s">
        <v>26</v>
      </c>
      <c r="D336" s="2">
        <v>15</v>
      </c>
      <c r="E336" s="3">
        <f t="shared" si="6"/>
        <v>16.5</v>
      </c>
      <c r="F336" s="3">
        <f>CalcMileageRatePlusGST(E336)</f>
        <v>18.15</v>
      </c>
    </row>
    <row r="337" spans="5:6" ht="12.75">
      <c r="E337" s="3"/>
      <c r="F337" s="3"/>
    </row>
    <row r="338" spans="1:6" ht="12.75">
      <c r="A338" s="2" t="s">
        <v>178</v>
      </c>
      <c r="B338" s="2" t="s">
        <v>379</v>
      </c>
      <c r="C338" s="2" t="s">
        <v>10</v>
      </c>
      <c r="D338" s="2">
        <v>9</v>
      </c>
      <c r="E338" s="3">
        <f aca="true" t="shared" si="7" ref="E338:E410">D338*Rate_Per_Kilometre</f>
        <v>9.9</v>
      </c>
      <c r="F338" s="3">
        <f>CalcMileageRatePlusGST(E338)</f>
        <v>10.9</v>
      </c>
    </row>
    <row r="339" spans="5:6" ht="12.75">
      <c r="E339" s="3"/>
      <c r="F339" s="3"/>
    </row>
    <row r="340" spans="1:6" ht="12.75">
      <c r="A340" s="2" t="s">
        <v>179</v>
      </c>
      <c r="B340" s="2" t="s">
        <v>380</v>
      </c>
      <c r="C340" s="2" t="s">
        <v>17</v>
      </c>
      <c r="D340" s="2">
        <v>12</v>
      </c>
      <c r="E340" s="3">
        <f t="shared" si="7"/>
        <v>13.200000000000001</v>
      </c>
      <c r="F340" s="3">
        <f>CalcMileageRatePlusGST(E340)</f>
        <v>14.5</v>
      </c>
    </row>
    <row r="341" spans="5:6" ht="12.75">
      <c r="E341" s="3"/>
      <c r="F341" s="3"/>
    </row>
    <row r="342" spans="1:6" ht="12.75">
      <c r="A342" s="2" t="s">
        <v>180</v>
      </c>
      <c r="B342" s="2" t="s">
        <v>7</v>
      </c>
      <c r="C342" s="2" t="s">
        <v>8</v>
      </c>
      <c r="D342" s="2">
        <v>8</v>
      </c>
      <c r="E342" s="3">
        <f t="shared" si="7"/>
        <v>8.8</v>
      </c>
      <c r="F342" s="3">
        <f>CalcMileageRatePlusGST(E342)</f>
        <v>9.7</v>
      </c>
    </row>
    <row r="343" spans="5:6" ht="12.75">
      <c r="E343" s="3"/>
      <c r="F343" s="3"/>
    </row>
    <row r="344" spans="1:6" ht="12.75">
      <c r="A344" s="2" t="s">
        <v>389</v>
      </c>
      <c r="B344" s="2" t="s">
        <v>386</v>
      </c>
      <c r="C344" s="2" t="s">
        <v>19</v>
      </c>
      <c r="D344" s="2">
        <v>23</v>
      </c>
      <c r="E344" s="3">
        <f t="shared" si="7"/>
        <v>25.3</v>
      </c>
      <c r="F344" s="3"/>
    </row>
    <row r="345" spans="5:6" ht="12.75">
      <c r="E345" s="3"/>
      <c r="F345" s="3"/>
    </row>
    <row r="346" spans="1:6" ht="12.75">
      <c r="A346" s="2" t="s">
        <v>181</v>
      </c>
      <c r="B346" s="2" t="s">
        <v>13</v>
      </c>
      <c r="C346" s="2" t="s">
        <v>14</v>
      </c>
      <c r="D346" s="2">
        <v>20</v>
      </c>
      <c r="E346" s="3">
        <f t="shared" si="7"/>
        <v>22</v>
      </c>
      <c r="F346" s="3">
        <f>CalcMileageRatePlusGST(E346)</f>
        <v>24.2</v>
      </c>
    </row>
    <row r="347" spans="5:6" ht="12.75">
      <c r="E347" s="3"/>
      <c r="F347" s="3"/>
    </row>
    <row r="348" spans="1:6" ht="12.75">
      <c r="A348" s="2" t="s">
        <v>182</v>
      </c>
      <c r="B348" s="2" t="s">
        <v>380</v>
      </c>
      <c r="C348" s="2" t="s">
        <v>19</v>
      </c>
      <c r="D348" s="2">
        <v>20</v>
      </c>
      <c r="E348" s="3">
        <f t="shared" si="7"/>
        <v>22</v>
      </c>
      <c r="F348" s="3">
        <f>CalcMileageRatePlusGST(E348)</f>
        <v>24.2</v>
      </c>
    </row>
    <row r="349" spans="5:6" ht="12.75">
      <c r="E349" s="3"/>
      <c r="F349" s="3"/>
    </row>
    <row r="350" spans="1:6" ht="12.75">
      <c r="A350" s="2" t="s">
        <v>183</v>
      </c>
      <c r="B350" s="2" t="s">
        <v>16</v>
      </c>
      <c r="C350" s="2" t="s">
        <v>17</v>
      </c>
      <c r="D350" s="2">
        <v>7</v>
      </c>
      <c r="E350" s="3">
        <f t="shared" si="7"/>
        <v>7.700000000000001</v>
      </c>
      <c r="F350" s="3">
        <f>CalcMileageRatePlusGST(E350)</f>
        <v>8.45</v>
      </c>
    </row>
    <row r="351" spans="5:6" ht="12.75">
      <c r="E351" s="3"/>
      <c r="F351" s="3"/>
    </row>
    <row r="352" spans="1:6" ht="12.75">
      <c r="A352" s="2" t="s">
        <v>390</v>
      </c>
      <c r="B352" s="2" t="s">
        <v>386</v>
      </c>
      <c r="C352" s="2" t="s">
        <v>19</v>
      </c>
      <c r="D352" s="2">
        <v>15</v>
      </c>
      <c r="E352" s="3">
        <f t="shared" si="7"/>
        <v>16.5</v>
      </c>
      <c r="F352" s="3"/>
    </row>
    <row r="353" spans="5:6" ht="12.75">
      <c r="E353" s="3"/>
      <c r="F353" s="3"/>
    </row>
    <row r="354" spans="1:6" ht="12.75">
      <c r="A354" s="2" t="s">
        <v>184</v>
      </c>
      <c r="B354" s="2" t="s">
        <v>16</v>
      </c>
      <c r="C354" s="2" t="s">
        <v>17</v>
      </c>
      <c r="D354" s="2">
        <v>12</v>
      </c>
      <c r="E354" s="3">
        <f t="shared" si="7"/>
        <v>13.200000000000001</v>
      </c>
      <c r="F354" s="3">
        <f>CalcMileageRatePlusGST(E354)</f>
        <v>14.5</v>
      </c>
    </row>
    <row r="355" spans="5:6" ht="12.75">
      <c r="E355" s="3"/>
      <c r="F355" s="3"/>
    </row>
    <row r="356" spans="1:6" ht="12.75">
      <c r="A356" s="2" t="s">
        <v>185</v>
      </c>
      <c r="B356" s="2" t="s">
        <v>380</v>
      </c>
      <c r="C356" s="2" t="s">
        <v>19</v>
      </c>
      <c r="D356" s="2">
        <v>8</v>
      </c>
      <c r="E356" s="3">
        <f t="shared" si="7"/>
        <v>8.8</v>
      </c>
      <c r="F356" s="3">
        <f>CalcMileageRatePlusGST(E356)</f>
        <v>9.7</v>
      </c>
    </row>
    <row r="357" spans="5:6" ht="12.75">
      <c r="E357" s="3"/>
      <c r="F357" s="3"/>
    </row>
    <row r="358" spans="1:6" ht="12.75">
      <c r="A358" s="2" t="s">
        <v>186</v>
      </c>
      <c r="B358" s="2" t="s">
        <v>380</v>
      </c>
      <c r="C358" s="2" t="s">
        <v>17</v>
      </c>
      <c r="D358" s="2">
        <v>15</v>
      </c>
      <c r="E358" s="3">
        <f t="shared" si="7"/>
        <v>16.5</v>
      </c>
      <c r="F358" s="3">
        <f>CalcMileageRatePlusGST(E358)</f>
        <v>18.15</v>
      </c>
    </row>
    <row r="359" spans="5:6" ht="12.75">
      <c r="E359" s="3"/>
      <c r="F359" s="3"/>
    </row>
    <row r="360" spans="1:6" ht="12.75">
      <c r="A360" s="2" t="s">
        <v>187</v>
      </c>
      <c r="B360" s="2" t="s">
        <v>380</v>
      </c>
      <c r="C360" s="2" t="s">
        <v>17</v>
      </c>
      <c r="D360" s="2">
        <v>5</v>
      </c>
      <c r="E360" s="3">
        <f t="shared" si="7"/>
        <v>5.5</v>
      </c>
      <c r="F360" s="3">
        <f>CalcMileageRatePlusGST(E360)</f>
        <v>6.05</v>
      </c>
    </row>
    <row r="361" spans="5:6" ht="12.75">
      <c r="E361" s="3"/>
      <c r="F361" s="3"/>
    </row>
    <row r="362" spans="1:6" ht="12.75">
      <c r="A362" s="2" t="s">
        <v>188</v>
      </c>
      <c r="B362" s="2" t="s">
        <v>25</v>
      </c>
      <c r="C362" s="2" t="s">
        <v>17</v>
      </c>
      <c r="D362" s="2">
        <v>15</v>
      </c>
      <c r="E362" s="3">
        <f t="shared" si="7"/>
        <v>16.5</v>
      </c>
      <c r="F362" s="3">
        <f>CalcMileageRatePlusGST(E362)</f>
        <v>18.15</v>
      </c>
    </row>
    <row r="363" spans="5:6" ht="12.75">
      <c r="E363" s="3"/>
      <c r="F363" s="3"/>
    </row>
    <row r="364" spans="1:6" ht="12.75">
      <c r="A364" s="2" t="s">
        <v>391</v>
      </c>
      <c r="B364" s="2" t="s">
        <v>386</v>
      </c>
      <c r="C364" s="2" t="s">
        <v>19</v>
      </c>
      <c r="D364" s="2">
        <v>23</v>
      </c>
      <c r="E364" s="3">
        <f t="shared" si="7"/>
        <v>25.3</v>
      </c>
      <c r="F364" s="3"/>
    </row>
    <row r="365" spans="5:6" ht="12.75">
      <c r="E365" s="3"/>
      <c r="F365" s="3"/>
    </row>
    <row r="366" spans="1:6" ht="12.75">
      <c r="A366" s="2" t="s">
        <v>189</v>
      </c>
      <c r="B366" s="2" t="s">
        <v>25</v>
      </c>
      <c r="C366" s="2" t="s">
        <v>26</v>
      </c>
      <c r="D366" s="2">
        <v>7</v>
      </c>
      <c r="E366" s="3">
        <f t="shared" si="7"/>
        <v>7.700000000000001</v>
      </c>
      <c r="F366" s="3">
        <f>CalcMileageRatePlusGST(E366)</f>
        <v>8.45</v>
      </c>
    </row>
    <row r="367" spans="5:6" ht="12.75">
      <c r="E367" s="3"/>
      <c r="F367" s="3"/>
    </row>
    <row r="368" spans="1:6" ht="12.75">
      <c r="A368" s="2" t="s">
        <v>190</v>
      </c>
      <c r="B368" s="2" t="s">
        <v>379</v>
      </c>
      <c r="C368" s="2" t="s">
        <v>10</v>
      </c>
      <c r="D368" s="2">
        <v>9</v>
      </c>
      <c r="E368" s="3">
        <f t="shared" si="7"/>
        <v>9.9</v>
      </c>
      <c r="F368" s="3">
        <f>CalcMileageRatePlusGST(E368)</f>
        <v>10.9</v>
      </c>
    </row>
    <row r="369" spans="5:6" ht="12.75">
      <c r="E369" s="3"/>
      <c r="F369" s="3"/>
    </row>
    <row r="370" spans="1:6" ht="12.75">
      <c r="A370" s="2" t="s">
        <v>191</v>
      </c>
      <c r="B370" s="2" t="s">
        <v>379</v>
      </c>
      <c r="C370" s="2" t="s">
        <v>10</v>
      </c>
      <c r="D370" s="2">
        <v>5</v>
      </c>
      <c r="E370" s="3">
        <f t="shared" si="7"/>
        <v>5.5</v>
      </c>
      <c r="F370" s="3">
        <f>CalcMileageRatePlusGST(E370)</f>
        <v>6.05</v>
      </c>
    </row>
    <row r="371" spans="5:6" ht="12.75">
      <c r="E371" s="3"/>
      <c r="F371" s="3"/>
    </row>
    <row r="372" spans="1:6" ht="12.75">
      <c r="A372" s="2" t="s">
        <v>192</v>
      </c>
      <c r="B372" s="2" t="s">
        <v>379</v>
      </c>
      <c r="C372" s="2" t="s">
        <v>17</v>
      </c>
      <c r="D372" s="2">
        <v>19</v>
      </c>
      <c r="E372" s="3">
        <f t="shared" si="7"/>
        <v>20.900000000000002</v>
      </c>
      <c r="F372" s="3">
        <f>CalcMileageRatePlusGST(E372)</f>
        <v>23</v>
      </c>
    </row>
    <row r="373" spans="5:6" ht="12.75">
      <c r="E373" s="3"/>
      <c r="F373" s="3"/>
    </row>
    <row r="374" spans="1:6" ht="12.75">
      <c r="A374" s="2" t="s">
        <v>193</v>
      </c>
      <c r="B374" s="2" t="s">
        <v>25</v>
      </c>
      <c r="C374" s="2" t="s">
        <v>26</v>
      </c>
      <c r="D374" s="2">
        <v>6</v>
      </c>
      <c r="E374" s="3">
        <f t="shared" si="7"/>
        <v>6.6000000000000005</v>
      </c>
      <c r="F374" s="3">
        <f>CalcMileageRatePlusGST(E374)</f>
        <v>7.25</v>
      </c>
    </row>
    <row r="375" spans="5:6" ht="12.75">
      <c r="E375" s="3"/>
      <c r="F375" s="3"/>
    </row>
    <row r="376" spans="1:6" ht="12.75">
      <c r="A376" s="2" t="s">
        <v>194</v>
      </c>
      <c r="B376" s="2" t="s">
        <v>13</v>
      </c>
      <c r="C376" s="2" t="s">
        <v>14</v>
      </c>
      <c r="D376" s="2">
        <v>13</v>
      </c>
      <c r="E376" s="3">
        <f t="shared" si="7"/>
        <v>14.3</v>
      </c>
      <c r="F376" s="3">
        <f>CalcMileageRatePlusGST(E376)</f>
        <v>15.75</v>
      </c>
    </row>
    <row r="377" spans="5:6" ht="12.75">
      <c r="E377" s="3"/>
      <c r="F377" s="3"/>
    </row>
    <row r="378" spans="1:6" ht="12.75">
      <c r="A378" s="2" t="s">
        <v>195</v>
      </c>
      <c r="B378" s="2" t="s">
        <v>13</v>
      </c>
      <c r="C378" s="2" t="s">
        <v>14</v>
      </c>
      <c r="D378" s="2">
        <v>13</v>
      </c>
      <c r="E378" s="3">
        <f t="shared" si="7"/>
        <v>14.3</v>
      </c>
      <c r="F378" s="3">
        <f>CalcMileageRatePlusGST(E378)</f>
        <v>15.75</v>
      </c>
    </row>
    <row r="379" spans="5:6" ht="12.75">
      <c r="E379" s="3"/>
      <c r="F379" s="3"/>
    </row>
    <row r="380" spans="1:6" ht="12.75">
      <c r="A380" s="2" t="s">
        <v>384</v>
      </c>
      <c r="B380" s="2" t="s">
        <v>13</v>
      </c>
      <c r="C380" s="2" t="s">
        <v>14</v>
      </c>
      <c r="D380" s="2">
        <v>13</v>
      </c>
      <c r="E380" s="3">
        <f t="shared" si="7"/>
        <v>14.3</v>
      </c>
      <c r="F380" s="3">
        <f>CalcMileageRatePlusGST(E380)</f>
        <v>15.75</v>
      </c>
    </row>
    <row r="381" spans="5:6" ht="12.75">
      <c r="E381" s="3"/>
      <c r="F381" s="3"/>
    </row>
    <row r="382" spans="1:6" ht="12.75">
      <c r="A382" s="2" t="s">
        <v>196</v>
      </c>
      <c r="B382" s="2" t="s">
        <v>25</v>
      </c>
      <c r="C382" s="2" t="s">
        <v>26</v>
      </c>
      <c r="D382" s="2">
        <v>32</v>
      </c>
      <c r="E382" s="3">
        <f t="shared" si="7"/>
        <v>35.2</v>
      </c>
      <c r="F382" s="3">
        <f>CalcMileageRatePlusGST(E382)</f>
        <v>38.7</v>
      </c>
    </row>
    <row r="383" spans="5:6" ht="12.75">
      <c r="E383" s="3"/>
      <c r="F383" s="3"/>
    </row>
    <row r="384" spans="1:6" ht="12.75">
      <c r="A384" s="2" t="s">
        <v>197</v>
      </c>
      <c r="B384" s="2" t="s">
        <v>379</v>
      </c>
      <c r="C384" s="2" t="s">
        <v>10</v>
      </c>
      <c r="D384" s="2">
        <v>15</v>
      </c>
      <c r="E384" s="3">
        <f t="shared" si="7"/>
        <v>16.5</v>
      </c>
      <c r="F384" s="3">
        <f>CalcMileageRatePlusGST(E384)</f>
        <v>18.15</v>
      </c>
    </row>
    <row r="385" spans="5:6" ht="12.75">
      <c r="E385" s="3"/>
      <c r="F385" s="3"/>
    </row>
    <row r="386" spans="1:6" ht="12.75">
      <c r="A386" s="2" t="s">
        <v>198</v>
      </c>
      <c r="B386" s="2" t="s">
        <v>380</v>
      </c>
      <c r="C386" s="2" t="s">
        <v>17</v>
      </c>
      <c r="D386" s="2">
        <v>8</v>
      </c>
      <c r="E386" s="3">
        <f t="shared" si="7"/>
        <v>8.8</v>
      </c>
      <c r="F386" s="3">
        <f>CalcMileageRatePlusGST(E386)</f>
        <v>9.7</v>
      </c>
    </row>
    <row r="387" spans="5:6" ht="12.75">
      <c r="E387" s="3"/>
      <c r="F387" s="3"/>
    </row>
    <row r="388" spans="1:6" ht="12.75">
      <c r="A388" s="2" t="s">
        <v>199</v>
      </c>
      <c r="B388" s="2" t="s">
        <v>380</v>
      </c>
      <c r="C388" s="2" t="s">
        <v>17</v>
      </c>
      <c r="D388" s="2">
        <v>14</v>
      </c>
      <c r="E388" s="3">
        <f t="shared" si="7"/>
        <v>15.400000000000002</v>
      </c>
      <c r="F388" s="3">
        <f>CalcMileageRatePlusGST(E388)</f>
        <v>16.95</v>
      </c>
    </row>
    <row r="389" spans="5:6" ht="12.75">
      <c r="E389" s="3"/>
      <c r="F389" s="3"/>
    </row>
    <row r="390" spans="1:6" ht="12.75">
      <c r="A390" s="2" t="s">
        <v>200</v>
      </c>
      <c r="B390" s="2" t="s">
        <v>13</v>
      </c>
      <c r="C390" s="2" t="s">
        <v>14</v>
      </c>
      <c r="D390" s="2">
        <v>12</v>
      </c>
      <c r="E390" s="3">
        <f t="shared" si="7"/>
        <v>13.200000000000001</v>
      </c>
      <c r="F390" s="3">
        <f>CalcMileageRatePlusGST(E390)</f>
        <v>14.5</v>
      </c>
    </row>
    <row r="391" spans="5:6" ht="12.75">
      <c r="E391" s="3"/>
      <c r="F391" s="3"/>
    </row>
    <row r="392" spans="1:6" ht="12.75">
      <c r="A392" s="2" t="s">
        <v>201</v>
      </c>
      <c r="B392" s="2" t="s">
        <v>16</v>
      </c>
      <c r="C392" s="2" t="s">
        <v>17</v>
      </c>
      <c r="D392" s="2">
        <v>4</v>
      </c>
      <c r="E392" s="3">
        <f t="shared" si="7"/>
        <v>4.4</v>
      </c>
      <c r="F392" s="3">
        <f>CalcMileageRatePlusGST(E392)</f>
        <v>4.85</v>
      </c>
    </row>
    <row r="393" spans="5:6" ht="12.75">
      <c r="E393" s="3"/>
      <c r="F393" s="3"/>
    </row>
    <row r="394" spans="1:6" ht="12.75">
      <c r="A394" s="2" t="s">
        <v>202</v>
      </c>
      <c r="B394" s="2" t="s">
        <v>7</v>
      </c>
      <c r="C394" s="2" t="s">
        <v>8</v>
      </c>
      <c r="D394" s="2">
        <v>13</v>
      </c>
      <c r="E394" s="3">
        <f t="shared" si="7"/>
        <v>14.3</v>
      </c>
      <c r="F394" s="3">
        <f>CalcMileageRatePlusGST(E394)</f>
        <v>15.75</v>
      </c>
    </row>
    <row r="395" spans="5:6" ht="12.75">
      <c r="E395" s="3"/>
      <c r="F395" s="3"/>
    </row>
    <row r="396" spans="1:6" ht="12.75">
      <c r="A396" s="2" t="s">
        <v>203</v>
      </c>
      <c r="B396" s="2" t="s">
        <v>7</v>
      </c>
      <c r="C396" s="2" t="s">
        <v>8</v>
      </c>
      <c r="D396" s="2">
        <v>4</v>
      </c>
      <c r="E396" s="3">
        <f t="shared" si="7"/>
        <v>4.4</v>
      </c>
      <c r="F396" s="3">
        <f>CalcMileageRatePlusGST(E396)</f>
        <v>4.85</v>
      </c>
    </row>
    <row r="397" spans="5:6" ht="12.75">
      <c r="E397" s="3"/>
      <c r="F397" s="3"/>
    </row>
    <row r="398" spans="1:6" ht="12.75">
      <c r="A398" s="2" t="s">
        <v>204</v>
      </c>
      <c r="B398" s="2" t="s">
        <v>25</v>
      </c>
      <c r="C398" s="2" t="s">
        <v>26</v>
      </c>
      <c r="D398" s="2">
        <v>18</v>
      </c>
      <c r="E398" s="3">
        <f t="shared" si="7"/>
        <v>19.8</v>
      </c>
      <c r="F398" s="3">
        <f>CalcMileageRatePlusGST(E398)</f>
        <v>21.8</v>
      </c>
    </row>
    <row r="399" spans="5:6" ht="12.75">
      <c r="E399" s="3"/>
      <c r="F399" s="3"/>
    </row>
    <row r="400" spans="1:6" ht="12.75">
      <c r="A400" s="2" t="s">
        <v>371</v>
      </c>
      <c r="B400" s="2" t="s">
        <v>25</v>
      </c>
      <c r="C400" s="2" t="s">
        <v>26</v>
      </c>
      <c r="D400" s="2">
        <v>20</v>
      </c>
      <c r="E400" s="3">
        <f t="shared" si="7"/>
        <v>22</v>
      </c>
      <c r="F400" s="3">
        <f>CalcMileageRatePlusGST(E400)</f>
        <v>24.2</v>
      </c>
    </row>
    <row r="401" spans="5:6" ht="12.75">
      <c r="E401" s="3"/>
      <c r="F401" s="3"/>
    </row>
    <row r="402" spans="1:6" ht="12.75">
      <c r="A402" s="2" t="s">
        <v>205</v>
      </c>
      <c r="B402" s="2" t="s">
        <v>25</v>
      </c>
      <c r="C402" s="2" t="s">
        <v>26</v>
      </c>
      <c r="D402" s="2">
        <v>6</v>
      </c>
      <c r="E402" s="3">
        <f t="shared" si="7"/>
        <v>6.6000000000000005</v>
      </c>
      <c r="F402" s="3">
        <f>CalcMileageRatePlusGST(E402)</f>
        <v>7.25</v>
      </c>
    </row>
    <row r="403" spans="5:6" ht="12.75">
      <c r="E403" s="3"/>
      <c r="F403" s="3"/>
    </row>
    <row r="404" spans="1:6" ht="12.75">
      <c r="A404" s="2" t="s">
        <v>206</v>
      </c>
      <c r="B404" s="2" t="s">
        <v>7</v>
      </c>
      <c r="C404" s="2" t="s">
        <v>17</v>
      </c>
      <c r="D404" s="2">
        <v>17</v>
      </c>
      <c r="E404" s="3">
        <f t="shared" si="7"/>
        <v>18.700000000000003</v>
      </c>
      <c r="F404" s="3">
        <f>CalcMileageRatePlusGST(E404)</f>
        <v>20.55</v>
      </c>
    </row>
    <row r="405" spans="5:6" ht="12.75">
      <c r="E405" s="3"/>
      <c r="F405" s="3"/>
    </row>
    <row r="406" spans="1:6" ht="12.75">
      <c r="A406" s="2" t="s">
        <v>207</v>
      </c>
      <c r="B406" s="2" t="s">
        <v>380</v>
      </c>
      <c r="C406" s="2" t="s">
        <v>19</v>
      </c>
      <c r="D406" s="2">
        <v>2</v>
      </c>
      <c r="E406" s="3">
        <f t="shared" si="7"/>
        <v>2.2</v>
      </c>
      <c r="F406" s="3">
        <f>CalcMileageRatePlusGST(E406)</f>
        <v>2.4</v>
      </c>
    </row>
    <row r="407" spans="5:6" ht="12.75">
      <c r="E407" s="3"/>
      <c r="F407" s="3"/>
    </row>
    <row r="408" spans="1:6" ht="12.75">
      <c r="A408" s="2" t="s">
        <v>360</v>
      </c>
      <c r="B408" s="2" t="s">
        <v>379</v>
      </c>
      <c r="C408" s="2" t="s">
        <v>10</v>
      </c>
      <c r="D408" s="2">
        <v>13</v>
      </c>
      <c r="E408" s="3">
        <f t="shared" si="7"/>
        <v>14.3</v>
      </c>
      <c r="F408" s="3">
        <f>CalcMileageRatePlusGST(E408)</f>
        <v>15.75</v>
      </c>
    </row>
    <row r="409" spans="5:6" ht="12.75">
      <c r="E409" s="3"/>
      <c r="F409" s="3"/>
    </row>
    <row r="410" spans="1:6" ht="12.75">
      <c r="A410" s="2" t="s">
        <v>208</v>
      </c>
      <c r="B410" s="2" t="s">
        <v>25</v>
      </c>
      <c r="C410" s="2" t="s">
        <v>26</v>
      </c>
      <c r="D410" s="2">
        <v>20</v>
      </c>
      <c r="E410" s="3">
        <f t="shared" si="7"/>
        <v>22</v>
      </c>
      <c r="F410" s="3">
        <f>CalcMileageRatePlusGST(E410)</f>
        <v>24.2</v>
      </c>
    </row>
    <row r="411" spans="5:6" ht="12.75">
      <c r="E411" s="3"/>
      <c r="F411" s="3"/>
    </row>
    <row r="412" spans="1:6" ht="12.75">
      <c r="A412" s="2" t="s">
        <v>209</v>
      </c>
      <c r="B412" s="2" t="s">
        <v>25</v>
      </c>
      <c r="C412" s="2" t="s">
        <v>26</v>
      </c>
      <c r="D412" s="2">
        <v>8</v>
      </c>
      <c r="E412" s="3">
        <f>D412*Rate_Per_Kilometre</f>
        <v>8.8</v>
      </c>
      <c r="F412" s="3">
        <f>CalcMileageRatePlusGST(E412)</f>
        <v>9.7</v>
      </c>
    </row>
    <row r="413" spans="5:6" ht="12.75">
      <c r="E413" s="3"/>
      <c r="F413" s="3"/>
    </row>
    <row r="414" spans="1:6" ht="12.75">
      <c r="A414" s="2" t="s">
        <v>210</v>
      </c>
      <c r="B414" s="2" t="s">
        <v>25</v>
      </c>
      <c r="C414" s="2" t="s">
        <v>26</v>
      </c>
      <c r="D414" s="2">
        <v>10</v>
      </c>
      <c r="E414" s="3">
        <f>D414*Rate_Per_Kilometre</f>
        <v>11</v>
      </c>
      <c r="F414" s="3">
        <f>CalcMileageRatePlusGST(E414)</f>
        <v>12.1</v>
      </c>
    </row>
    <row r="415" spans="5:6" ht="12.75">
      <c r="E415" s="3"/>
      <c r="F415" s="3"/>
    </row>
    <row r="416" spans="1:6" ht="12.75">
      <c r="A416" s="2" t="s">
        <v>211</v>
      </c>
      <c r="B416" s="2" t="s">
        <v>13</v>
      </c>
      <c r="C416" s="2" t="s">
        <v>14</v>
      </c>
      <c r="D416" s="2">
        <v>23</v>
      </c>
      <c r="E416" s="3">
        <f>D416*Rate_Per_Kilometre</f>
        <v>25.3</v>
      </c>
      <c r="F416" s="3">
        <f>CalcMileageRatePlusGST(E416)</f>
        <v>27.85</v>
      </c>
    </row>
    <row r="417" spans="5:6" ht="12.75">
      <c r="E417" s="3"/>
      <c r="F417" s="3"/>
    </row>
    <row r="418" spans="1:6" ht="12.75">
      <c r="A418" s="2" t="s">
        <v>212</v>
      </c>
      <c r="B418" s="2" t="s">
        <v>25</v>
      </c>
      <c r="C418" s="2" t="s">
        <v>26</v>
      </c>
      <c r="D418" s="2">
        <v>25</v>
      </c>
      <c r="E418" s="3">
        <f>D418*Rate_Per_Kilometre</f>
        <v>27.500000000000004</v>
      </c>
      <c r="F418" s="3">
        <f>CalcMileageRatePlusGST(E418)</f>
        <v>30.25</v>
      </c>
    </row>
    <row r="419" spans="5:6" ht="12.75">
      <c r="E419" s="3"/>
      <c r="F419" s="3"/>
    </row>
    <row r="420" spans="1:6" ht="12.75">
      <c r="A420" s="2" t="s">
        <v>213</v>
      </c>
      <c r="B420" s="2" t="s">
        <v>380</v>
      </c>
      <c r="C420" s="2" t="s">
        <v>17</v>
      </c>
      <c r="D420" s="2">
        <v>15</v>
      </c>
      <c r="E420" s="3">
        <f>D420*Rate_Per_Kilometre</f>
        <v>16.5</v>
      </c>
      <c r="F420" s="3">
        <f>CalcMileageRatePlusGST(E420)</f>
        <v>18.15</v>
      </c>
    </row>
    <row r="421" spans="5:6" ht="12.75">
      <c r="E421" s="3"/>
      <c r="F421" s="3"/>
    </row>
    <row r="422" spans="1:6" ht="12.75">
      <c r="A422" s="2" t="s">
        <v>214</v>
      </c>
      <c r="B422" s="2" t="s">
        <v>379</v>
      </c>
      <c r="C422" s="2" t="s">
        <v>10</v>
      </c>
      <c r="D422" s="2">
        <v>14</v>
      </c>
      <c r="E422" s="3">
        <f>D422*Rate_Per_Kilometre</f>
        <v>15.400000000000002</v>
      </c>
      <c r="F422" s="3">
        <f>CalcMileageRatePlusGST(E422)</f>
        <v>16.95</v>
      </c>
    </row>
    <row r="423" spans="5:6" ht="12.75">
      <c r="E423" s="3"/>
      <c r="F423" s="3"/>
    </row>
    <row r="424" spans="1:6" ht="12.75">
      <c r="A424" s="2" t="s">
        <v>392</v>
      </c>
      <c r="B424" s="2" t="s">
        <v>386</v>
      </c>
      <c r="C424" s="2" t="s">
        <v>19</v>
      </c>
      <c r="D424" s="2">
        <v>5</v>
      </c>
      <c r="E424" s="3">
        <f>D424*Rate_Per_Kilometre</f>
        <v>5.5</v>
      </c>
      <c r="F424" s="3"/>
    </row>
    <row r="425" spans="5:6" ht="12.75">
      <c r="E425" s="3"/>
      <c r="F425" s="3"/>
    </row>
    <row r="426" spans="1:6" ht="12.75">
      <c r="A426" s="2" t="s">
        <v>383</v>
      </c>
      <c r="B426" s="2" t="s">
        <v>379</v>
      </c>
      <c r="C426" s="2" t="s">
        <v>10</v>
      </c>
      <c r="D426" s="2">
        <v>14</v>
      </c>
      <c r="E426" s="3">
        <f>D426*Rate_Per_Kilometre</f>
        <v>15.400000000000002</v>
      </c>
      <c r="F426" s="3">
        <f>CalcMileageRatePlusGST(E426)</f>
        <v>16.95</v>
      </c>
    </row>
    <row r="427" spans="5:6" ht="12.75">
      <c r="E427" s="3"/>
      <c r="F427" s="3"/>
    </row>
    <row r="428" spans="1:6" ht="12.75">
      <c r="A428" s="2" t="s">
        <v>215</v>
      </c>
      <c r="B428" s="2" t="s">
        <v>379</v>
      </c>
      <c r="C428" s="2" t="s">
        <v>10</v>
      </c>
      <c r="D428" s="2">
        <v>15</v>
      </c>
      <c r="E428" s="3">
        <f>D428*Rate_Per_Kilometre</f>
        <v>16.5</v>
      </c>
      <c r="F428" s="3">
        <f>CalcMileageRatePlusGST(E428)</f>
        <v>18.15</v>
      </c>
    </row>
    <row r="429" spans="5:6" ht="12.75">
      <c r="E429" s="3"/>
      <c r="F429" s="3"/>
    </row>
    <row r="430" spans="1:6" ht="12.75">
      <c r="A430" s="2" t="s">
        <v>216</v>
      </c>
      <c r="B430" s="2" t="s">
        <v>380</v>
      </c>
      <c r="C430" s="2" t="s">
        <v>19</v>
      </c>
      <c r="D430" s="2">
        <v>7</v>
      </c>
      <c r="E430" s="3">
        <f>D430*Rate_Per_Kilometre</f>
        <v>7.700000000000001</v>
      </c>
      <c r="F430" s="3">
        <f>CalcMileageRatePlusGST(E430)</f>
        <v>8.45</v>
      </c>
    </row>
    <row r="431" spans="5:6" ht="12.75">
      <c r="E431" s="3"/>
      <c r="F431" s="3"/>
    </row>
    <row r="432" spans="1:6" ht="12.75">
      <c r="A432" s="2" t="s">
        <v>217</v>
      </c>
      <c r="B432" s="2" t="s">
        <v>16</v>
      </c>
      <c r="C432" s="2" t="s">
        <v>17</v>
      </c>
      <c r="D432" s="2">
        <v>5</v>
      </c>
      <c r="E432" s="3">
        <f>D432*Rate_Per_Kilometre</f>
        <v>5.5</v>
      </c>
      <c r="F432" s="3">
        <f>CalcMileageRatePlusGST(E432)</f>
        <v>6.05</v>
      </c>
    </row>
    <row r="433" spans="5:6" ht="12.75">
      <c r="E433" s="3"/>
      <c r="F433" s="3"/>
    </row>
    <row r="434" spans="1:6" ht="12.75">
      <c r="A434" s="2" t="s">
        <v>218</v>
      </c>
      <c r="B434" s="2" t="s">
        <v>13</v>
      </c>
      <c r="C434" s="2" t="s">
        <v>14</v>
      </c>
      <c r="D434" s="2">
        <v>13</v>
      </c>
      <c r="E434" s="3">
        <f>D434*Rate_Per_Kilometre</f>
        <v>14.3</v>
      </c>
      <c r="F434" s="3">
        <f>CalcMileageRatePlusGST(E434)</f>
        <v>15.75</v>
      </c>
    </row>
    <row r="435" spans="5:6" ht="12.75">
      <c r="E435" s="3"/>
      <c r="F435" s="3"/>
    </row>
    <row r="436" spans="1:6" ht="12.75">
      <c r="A436" s="2" t="s">
        <v>219</v>
      </c>
      <c r="B436" s="2" t="s">
        <v>16</v>
      </c>
      <c r="C436" s="2" t="s">
        <v>17</v>
      </c>
      <c r="D436" s="2">
        <v>5</v>
      </c>
      <c r="E436" s="3">
        <f>D436*Rate_Per_Kilometre</f>
        <v>5.5</v>
      </c>
      <c r="F436" s="3">
        <f>CalcMileageRatePlusGST(E436)</f>
        <v>6.05</v>
      </c>
    </row>
    <row r="437" spans="5:6" ht="12.75">
      <c r="E437" s="3"/>
      <c r="F437" s="3"/>
    </row>
    <row r="438" spans="1:6" ht="12.75">
      <c r="A438" s="2" t="s">
        <v>220</v>
      </c>
      <c r="B438" s="2" t="s">
        <v>7</v>
      </c>
      <c r="C438" s="2" t="s">
        <v>8</v>
      </c>
      <c r="D438" s="2">
        <v>7</v>
      </c>
      <c r="E438" s="3">
        <f>D438*Rate_Per_Kilometre</f>
        <v>7.700000000000001</v>
      </c>
      <c r="F438" s="3">
        <f>CalcMileageRatePlusGST(E438)</f>
        <v>8.45</v>
      </c>
    </row>
    <row r="439" spans="5:6" ht="12.75">
      <c r="E439" s="3"/>
      <c r="F439" s="3"/>
    </row>
    <row r="440" spans="1:6" ht="12.75">
      <c r="A440" s="2" t="s">
        <v>221</v>
      </c>
      <c r="B440" s="2" t="s">
        <v>16</v>
      </c>
      <c r="C440" s="2" t="s">
        <v>17</v>
      </c>
      <c r="D440" s="2">
        <v>5</v>
      </c>
      <c r="E440" s="3">
        <f>D440*Rate_Per_Kilometre</f>
        <v>5.5</v>
      </c>
      <c r="F440" s="3">
        <f>CalcMileageRatePlusGST(E440)</f>
        <v>6.05</v>
      </c>
    </row>
    <row r="441" spans="5:6" ht="12.75">
      <c r="E441" s="3"/>
      <c r="F441" s="3"/>
    </row>
    <row r="442" spans="1:6" ht="12.75">
      <c r="A442" s="2" t="s">
        <v>222</v>
      </c>
      <c r="B442" s="2" t="s">
        <v>379</v>
      </c>
      <c r="C442" s="2" t="s">
        <v>10</v>
      </c>
      <c r="D442" s="2">
        <v>14</v>
      </c>
      <c r="E442" s="3">
        <f>D442*Rate_Per_Kilometre</f>
        <v>15.400000000000002</v>
      </c>
      <c r="F442" s="3">
        <f>CalcMileageRatePlusGST(E442)</f>
        <v>16.95</v>
      </c>
    </row>
    <row r="443" spans="5:6" ht="12.75">
      <c r="E443" s="3"/>
      <c r="F443" s="3"/>
    </row>
    <row r="444" spans="1:6" ht="12.75">
      <c r="A444" s="2" t="s">
        <v>223</v>
      </c>
      <c r="B444" s="2" t="s">
        <v>25</v>
      </c>
      <c r="C444" s="2" t="s">
        <v>26</v>
      </c>
      <c r="D444" s="2">
        <v>8</v>
      </c>
      <c r="E444" s="3">
        <f>D444*Rate_Per_Kilometre</f>
        <v>8.8</v>
      </c>
      <c r="F444" s="3">
        <f>CalcMileageRatePlusGST(E444)</f>
        <v>9.7</v>
      </c>
    </row>
    <row r="445" spans="5:6" ht="12.75">
      <c r="E445" s="3"/>
      <c r="F445" s="3"/>
    </row>
    <row r="446" spans="1:6" ht="12.75">
      <c r="A446" s="2" t="s">
        <v>224</v>
      </c>
      <c r="B446" s="2" t="s">
        <v>25</v>
      </c>
      <c r="C446" s="2" t="s">
        <v>26</v>
      </c>
      <c r="D446" s="2">
        <v>2</v>
      </c>
      <c r="E446" s="3">
        <f>D446*Rate_Per_Kilometre</f>
        <v>2.2</v>
      </c>
      <c r="F446" s="3">
        <f>CalcMileageRatePlusGST(E446)</f>
        <v>2.4</v>
      </c>
    </row>
    <row r="447" spans="5:6" ht="12.75">
      <c r="E447" s="3"/>
      <c r="F447" s="3"/>
    </row>
    <row r="448" spans="1:6" ht="12.75">
      <c r="A448" s="2" t="s">
        <v>225</v>
      </c>
      <c r="B448" s="2" t="s">
        <v>25</v>
      </c>
      <c r="C448" s="2" t="s">
        <v>26</v>
      </c>
      <c r="D448" s="2">
        <v>3</v>
      </c>
      <c r="E448" s="3">
        <f>D448*Rate_Per_Kilometre</f>
        <v>3.3000000000000003</v>
      </c>
      <c r="F448" s="3">
        <f>CalcMileageRatePlusGST(E448)</f>
        <v>3.65</v>
      </c>
    </row>
    <row r="449" spans="5:6" ht="12.75">
      <c r="E449" s="3"/>
      <c r="F449" s="3"/>
    </row>
    <row r="450" spans="1:6" ht="12.75">
      <c r="A450" s="2" t="s">
        <v>226</v>
      </c>
      <c r="B450" s="2" t="s">
        <v>25</v>
      </c>
      <c r="C450" s="2" t="s">
        <v>26</v>
      </c>
      <c r="D450" s="2">
        <v>13</v>
      </c>
      <c r="E450" s="3">
        <f>D450*Rate_Per_Kilometre</f>
        <v>14.3</v>
      </c>
      <c r="F450" s="3">
        <f>CalcMileageRatePlusGST(E450)</f>
        <v>15.75</v>
      </c>
    </row>
    <row r="451" spans="5:6" ht="12.75">
      <c r="E451" s="3"/>
      <c r="F451" s="3"/>
    </row>
    <row r="452" spans="1:6" ht="12.75">
      <c r="A452" s="2" t="s">
        <v>227</v>
      </c>
      <c r="B452" s="2" t="s">
        <v>379</v>
      </c>
      <c r="C452" s="2" t="s">
        <v>10</v>
      </c>
      <c r="D452" s="2">
        <v>12</v>
      </c>
      <c r="E452" s="3">
        <f>D452*Rate_Per_Kilometre</f>
        <v>13.200000000000001</v>
      </c>
      <c r="F452" s="3">
        <f>CalcMileageRatePlusGST(E452)</f>
        <v>14.5</v>
      </c>
    </row>
    <row r="453" spans="5:6" ht="12.75">
      <c r="E453" s="3"/>
      <c r="F453" s="3"/>
    </row>
    <row r="454" spans="1:6" ht="12.75">
      <c r="A454" s="2" t="s">
        <v>228</v>
      </c>
      <c r="B454" s="2" t="s">
        <v>16</v>
      </c>
      <c r="C454" s="2" t="s">
        <v>17</v>
      </c>
      <c r="D454" s="2">
        <v>12</v>
      </c>
      <c r="E454" s="3">
        <f>D454*Rate_Per_Kilometre</f>
        <v>13.200000000000001</v>
      </c>
      <c r="F454" s="3">
        <f>CalcMileageRatePlusGST(E454)</f>
        <v>14.5</v>
      </c>
    </row>
    <row r="455" spans="5:6" ht="12.75">
      <c r="E455" s="3"/>
      <c r="F455" s="3"/>
    </row>
    <row r="456" spans="1:6" ht="12.75">
      <c r="A456" s="2" t="s">
        <v>229</v>
      </c>
      <c r="B456" s="2" t="s">
        <v>25</v>
      </c>
      <c r="C456" s="2" t="s">
        <v>17</v>
      </c>
      <c r="D456" s="2">
        <v>10</v>
      </c>
      <c r="E456" s="3">
        <f>D456*Rate_Per_Kilometre</f>
        <v>11</v>
      </c>
      <c r="F456" s="3">
        <f>CalcMileageRatePlusGST(E456)</f>
        <v>12.1</v>
      </c>
    </row>
    <row r="457" spans="5:6" ht="12.75">
      <c r="E457" s="3"/>
      <c r="F457" s="3"/>
    </row>
    <row r="458" spans="1:6" ht="12.75">
      <c r="A458" s="2" t="s">
        <v>230</v>
      </c>
      <c r="B458" s="2" t="s">
        <v>7</v>
      </c>
      <c r="C458" s="2" t="s">
        <v>8</v>
      </c>
      <c r="D458" s="2">
        <v>7</v>
      </c>
      <c r="E458" s="3">
        <f>D458*Rate_Per_Kilometre</f>
        <v>7.700000000000001</v>
      </c>
      <c r="F458" s="3">
        <f>CalcMileageRatePlusGST(E458)</f>
        <v>8.45</v>
      </c>
    </row>
    <row r="459" spans="5:6" ht="12.75">
      <c r="E459" s="3"/>
      <c r="F459" s="3"/>
    </row>
    <row r="460" spans="1:6" ht="12.75">
      <c r="A460" s="2" t="s">
        <v>231</v>
      </c>
      <c r="B460" s="2" t="s">
        <v>7</v>
      </c>
      <c r="C460" s="2" t="s">
        <v>17</v>
      </c>
      <c r="D460" s="2">
        <v>11</v>
      </c>
      <c r="E460" s="3">
        <f>D460*Rate_Per_Kilometre</f>
        <v>12.100000000000001</v>
      </c>
      <c r="F460" s="3">
        <f>CalcMileageRatePlusGST(E460)</f>
        <v>13.3</v>
      </c>
    </row>
    <row r="461" spans="5:6" ht="12.75">
      <c r="E461" s="3"/>
      <c r="F461" s="3"/>
    </row>
    <row r="462" spans="1:6" ht="12.75">
      <c r="A462" s="2" t="s">
        <v>232</v>
      </c>
      <c r="B462" s="2" t="s">
        <v>16</v>
      </c>
      <c r="C462" s="2" t="s">
        <v>17</v>
      </c>
      <c r="D462" s="2">
        <v>5</v>
      </c>
      <c r="E462" s="3">
        <f>D462*Rate_Per_Kilometre</f>
        <v>5.5</v>
      </c>
      <c r="F462" s="3">
        <f>CalcMileageRatePlusGST(E462)</f>
        <v>6.05</v>
      </c>
    </row>
    <row r="463" spans="5:6" ht="12.75">
      <c r="E463" s="3"/>
      <c r="F463" s="3"/>
    </row>
    <row r="464" spans="1:6" ht="12.75">
      <c r="A464" s="2" t="s">
        <v>233</v>
      </c>
      <c r="B464" s="2" t="s">
        <v>25</v>
      </c>
      <c r="C464" s="2" t="s">
        <v>26</v>
      </c>
      <c r="D464" s="2">
        <v>33</v>
      </c>
      <c r="E464" s="3">
        <f>D464*Rate_Per_Kilometre</f>
        <v>36.300000000000004</v>
      </c>
      <c r="F464" s="3">
        <f>CalcMileageRatePlusGST(E464)</f>
        <v>39.95</v>
      </c>
    </row>
    <row r="465" spans="5:6" ht="12.75">
      <c r="E465" s="3"/>
      <c r="F465" s="3"/>
    </row>
    <row r="466" spans="1:6" ht="12.75">
      <c r="A466" s="2" t="s">
        <v>234</v>
      </c>
      <c r="B466" s="2" t="s">
        <v>16</v>
      </c>
      <c r="C466" s="2" t="s">
        <v>17</v>
      </c>
      <c r="D466" s="2">
        <v>4</v>
      </c>
      <c r="E466" s="3">
        <f>D466*Rate_Per_Kilometre</f>
        <v>4.4</v>
      </c>
      <c r="F466" s="3">
        <f>CalcMileageRatePlusGST(E466)</f>
        <v>4.85</v>
      </c>
    </row>
    <row r="467" spans="5:6" ht="12.75">
      <c r="E467" s="3"/>
      <c r="F467" s="3"/>
    </row>
    <row r="468" spans="1:6" ht="12.75">
      <c r="A468" s="2" t="s">
        <v>375</v>
      </c>
      <c r="B468" s="2" t="s">
        <v>380</v>
      </c>
      <c r="C468" s="2" t="s">
        <v>19</v>
      </c>
      <c r="D468" s="2">
        <v>12</v>
      </c>
      <c r="E468" s="3">
        <f>D468*Rate_Per_Kilometre</f>
        <v>13.200000000000001</v>
      </c>
      <c r="F468" s="3">
        <f>CalcMileageRatePlusGST(E468)</f>
        <v>14.5</v>
      </c>
    </row>
    <row r="469" spans="5:6" ht="12.75">
      <c r="E469" s="3"/>
      <c r="F469" s="3"/>
    </row>
    <row r="470" spans="1:6" ht="12.75">
      <c r="A470" s="2" t="s">
        <v>235</v>
      </c>
      <c r="B470" s="2" t="s">
        <v>7</v>
      </c>
      <c r="C470" s="2" t="s">
        <v>17</v>
      </c>
      <c r="D470" s="2">
        <v>12</v>
      </c>
      <c r="E470" s="3">
        <f>D470*Rate_Per_Kilometre</f>
        <v>13.200000000000001</v>
      </c>
      <c r="F470" s="3">
        <f>CalcMileageRatePlusGST(E470)</f>
        <v>14.5</v>
      </c>
    </row>
    <row r="471" spans="5:6" ht="12.75">
      <c r="E471" s="3"/>
      <c r="F471" s="3"/>
    </row>
    <row r="472" spans="1:6" ht="12.75">
      <c r="A472" s="2" t="s">
        <v>372</v>
      </c>
      <c r="B472" s="2" t="s">
        <v>380</v>
      </c>
      <c r="C472" s="2" t="s">
        <v>19</v>
      </c>
      <c r="D472" s="2">
        <v>15</v>
      </c>
      <c r="E472" s="3">
        <f>D472*Rate_Per_Kilometre</f>
        <v>16.5</v>
      </c>
      <c r="F472" s="3">
        <f>CalcMileageRatePlusGST(E472)</f>
        <v>18.15</v>
      </c>
    </row>
    <row r="473" spans="5:6" ht="12.75">
      <c r="E473" s="3"/>
      <c r="F473" s="3"/>
    </row>
    <row r="474" spans="1:6" ht="12.75">
      <c r="A474" s="2" t="s">
        <v>236</v>
      </c>
      <c r="B474" s="2" t="s">
        <v>379</v>
      </c>
      <c r="C474" s="2" t="s">
        <v>10</v>
      </c>
      <c r="D474" s="2">
        <v>8</v>
      </c>
      <c r="E474" s="3">
        <f>D474*Rate_Per_Kilometre</f>
        <v>8.8</v>
      </c>
      <c r="F474" s="3">
        <f>CalcMileageRatePlusGST(E474)</f>
        <v>9.7</v>
      </c>
    </row>
    <row r="475" spans="5:6" ht="12.75">
      <c r="E475" s="3"/>
      <c r="F475" s="3"/>
    </row>
    <row r="476" spans="1:6" ht="12.75">
      <c r="A476" s="2" t="s">
        <v>237</v>
      </c>
      <c r="B476" s="2" t="s">
        <v>25</v>
      </c>
      <c r="C476" s="2" t="s">
        <v>26</v>
      </c>
      <c r="D476" s="2">
        <v>18</v>
      </c>
      <c r="E476" s="3">
        <f>D476*Rate_Per_Kilometre</f>
        <v>19.8</v>
      </c>
      <c r="F476" s="3">
        <f>CalcMileageRatePlusGST(E476)</f>
        <v>21.8</v>
      </c>
    </row>
    <row r="477" spans="5:6" ht="12.75">
      <c r="E477" s="3"/>
      <c r="F477" s="3"/>
    </row>
    <row r="478" spans="1:6" ht="12.75">
      <c r="A478" s="2" t="s">
        <v>393</v>
      </c>
      <c r="B478" s="2" t="s">
        <v>386</v>
      </c>
      <c r="C478" s="2" t="s">
        <v>19</v>
      </c>
      <c r="D478" s="2">
        <v>2</v>
      </c>
      <c r="E478" s="3">
        <f>D478*Rate_Per_Kilometre</f>
        <v>2.2</v>
      </c>
      <c r="F478" s="3"/>
    </row>
    <row r="479" spans="5:6" ht="12.75">
      <c r="E479" s="3"/>
      <c r="F479" s="3"/>
    </row>
    <row r="480" spans="1:6" ht="12.75">
      <c r="A480" s="2" t="s">
        <v>238</v>
      </c>
      <c r="B480" s="2" t="s">
        <v>7</v>
      </c>
      <c r="C480" s="2" t="s">
        <v>8</v>
      </c>
      <c r="D480" s="2">
        <v>12</v>
      </c>
      <c r="E480" s="3">
        <f>D480*Rate_Per_Kilometre</f>
        <v>13.200000000000001</v>
      </c>
      <c r="F480" s="3">
        <f>CalcMileageRatePlusGST(E480)</f>
        <v>14.5</v>
      </c>
    </row>
    <row r="481" spans="5:6" ht="12.75">
      <c r="E481" s="3"/>
      <c r="F481" s="3"/>
    </row>
    <row r="482" spans="1:6" ht="12.75">
      <c r="A482" s="2" t="s">
        <v>239</v>
      </c>
      <c r="B482" s="2" t="s">
        <v>7</v>
      </c>
      <c r="C482" s="2" t="s">
        <v>8</v>
      </c>
      <c r="D482" s="2">
        <v>9</v>
      </c>
      <c r="E482" s="3">
        <f aca="true" t="shared" si="8" ref="E482:E550">D482*Rate_Per_Kilometre</f>
        <v>9.9</v>
      </c>
      <c r="F482" s="3">
        <f>CalcMileageRatePlusGST(E482)</f>
        <v>10.9</v>
      </c>
    </row>
    <row r="483" spans="5:6" ht="12.75">
      <c r="E483" s="3"/>
      <c r="F483" s="3"/>
    </row>
    <row r="484" spans="1:6" ht="12.75">
      <c r="A484" s="2" t="s">
        <v>240</v>
      </c>
      <c r="B484" s="2" t="s">
        <v>7</v>
      </c>
      <c r="C484" s="2" t="s">
        <v>8</v>
      </c>
      <c r="D484" s="2">
        <v>8</v>
      </c>
      <c r="E484" s="3">
        <f t="shared" si="8"/>
        <v>8.8</v>
      </c>
      <c r="F484" s="3">
        <f>CalcMileageRatePlusGST(E484)</f>
        <v>9.7</v>
      </c>
    </row>
    <row r="485" spans="5:6" ht="12.75">
      <c r="E485" s="3"/>
      <c r="F485" s="3"/>
    </row>
    <row r="486" spans="1:6" ht="12.75">
      <c r="A486" s="2" t="s">
        <v>241</v>
      </c>
      <c r="B486" s="2" t="s">
        <v>13</v>
      </c>
      <c r="C486" s="2" t="s">
        <v>14</v>
      </c>
      <c r="D486" s="2">
        <v>16</v>
      </c>
      <c r="E486" s="3">
        <f t="shared" si="8"/>
        <v>17.6</v>
      </c>
      <c r="F486" s="3">
        <f>CalcMileageRatePlusGST(E486)</f>
        <v>19.35</v>
      </c>
    </row>
    <row r="487" spans="5:6" ht="12.75">
      <c r="E487" s="3"/>
      <c r="F487" s="3"/>
    </row>
    <row r="488" spans="1:6" ht="12.75">
      <c r="A488" s="2" t="s">
        <v>242</v>
      </c>
      <c r="B488" s="2" t="s">
        <v>16</v>
      </c>
      <c r="C488" s="2" t="s">
        <v>17</v>
      </c>
      <c r="D488" s="2">
        <v>6</v>
      </c>
      <c r="E488" s="3">
        <f t="shared" si="8"/>
        <v>6.6000000000000005</v>
      </c>
      <c r="F488" s="3">
        <f>CalcMileageRatePlusGST(E488)</f>
        <v>7.25</v>
      </c>
    </row>
    <row r="489" spans="5:6" ht="12.75">
      <c r="E489" s="3"/>
      <c r="F489" s="3"/>
    </row>
    <row r="490" spans="1:6" ht="12.75">
      <c r="A490" s="2" t="s">
        <v>369</v>
      </c>
      <c r="B490" s="2" t="s">
        <v>379</v>
      </c>
      <c r="C490" s="2" t="s">
        <v>10</v>
      </c>
      <c r="D490" s="2">
        <v>15</v>
      </c>
      <c r="E490" s="3">
        <f t="shared" si="8"/>
        <v>16.5</v>
      </c>
      <c r="F490" s="3">
        <f>CalcMileageRatePlusGST(E490)</f>
        <v>18.15</v>
      </c>
    </row>
    <row r="491" spans="5:6" ht="12.75">
      <c r="E491" s="3"/>
      <c r="F491" s="3"/>
    </row>
    <row r="492" spans="1:6" ht="12.75">
      <c r="A492" s="2" t="s">
        <v>243</v>
      </c>
      <c r="B492" s="2" t="s">
        <v>25</v>
      </c>
      <c r="C492" s="2" t="s">
        <v>26</v>
      </c>
      <c r="D492" s="2">
        <v>13</v>
      </c>
      <c r="E492" s="3">
        <f t="shared" si="8"/>
        <v>14.3</v>
      </c>
      <c r="F492" s="3">
        <f>CalcMileageRatePlusGST(E492)</f>
        <v>15.75</v>
      </c>
    </row>
    <row r="493" spans="5:6" ht="12.75">
      <c r="E493" s="3"/>
      <c r="F493" s="3"/>
    </row>
    <row r="494" spans="1:6" ht="12.75">
      <c r="A494" s="2" t="s">
        <v>244</v>
      </c>
      <c r="B494" s="2" t="s">
        <v>16</v>
      </c>
      <c r="C494" s="2" t="s">
        <v>17</v>
      </c>
      <c r="D494" s="2">
        <v>8</v>
      </c>
      <c r="E494" s="3">
        <f t="shared" si="8"/>
        <v>8.8</v>
      </c>
      <c r="F494" s="3">
        <f>CalcMileageRatePlusGST(E494)</f>
        <v>9.7</v>
      </c>
    </row>
    <row r="495" spans="5:6" ht="12.75">
      <c r="E495" s="3"/>
      <c r="F495" s="3"/>
    </row>
    <row r="496" spans="1:6" ht="12.75">
      <c r="A496" s="2" t="s">
        <v>245</v>
      </c>
      <c r="B496" s="2" t="s">
        <v>25</v>
      </c>
      <c r="C496" s="2" t="s">
        <v>17</v>
      </c>
      <c r="D496" s="2">
        <v>12</v>
      </c>
      <c r="E496" s="3">
        <f t="shared" si="8"/>
        <v>13.200000000000001</v>
      </c>
      <c r="F496" s="3">
        <f>CalcMileageRatePlusGST(E496)</f>
        <v>14.5</v>
      </c>
    </row>
    <row r="497" spans="5:6" ht="12.75">
      <c r="E497" s="3"/>
      <c r="F497" s="3"/>
    </row>
    <row r="498" spans="1:6" ht="12.75">
      <c r="A498" s="2" t="s">
        <v>246</v>
      </c>
      <c r="B498" s="2" t="s">
        <v>16</v>
      </c>
      <c r="C498" s="2" t="s">
        <v>10</v>
      </c>
      <c r="D498" s="2">
        <v>14</v>
      </c>
      <c r="E498" s="3">
        <f t="shared" si="8"/>
        <v>15.400000000000002</v>
      </c>
      <c r="F498" s="3">
        <f>CalcMileageRatePlusGST(E498)</f>
        <v>16.95</v>
      </c>
    </row>
    <row r="499" spans="5:6" ht="12.75">
      <c r="E499" s="3"/>
      <c r="F499" s="3"/>
    </row>
    <row r="500" spans="1:6" ht="12.75">
      <c r="A500" s="2" t="s">
        <v>247</v>
      </c>
      <c r="B500" s="2" t="s">
        <v>16</v>
      </c>
      <c r="C500" s="2" t="s">
        <v>17</v>
      </c>
      <c r="D500" s="2">
        <v>2</v>
      </c>
      <c r="E500" s="3">
        <f t="shared" si="8"/>
        <v>2.2</v>
      </c>
      <c r="F500" s="3">
        <f>CalcMileageRatePlusGST(E500)</f>
        <v>2.4</v>
      </c>
    </row>
    <row r="501" spans="5:6" ht="12.75">
      <c r="E501" s="3"/>
      <c r="F501" s="3"/>
    </row>
    <row r="502" spans="1:6" ht="12.75">
      <c r="A502" s="2" t="s">
        <v>248</v>
      </c>
      <c r="B502" s="2" t="s">
        <v>7</v>
      </c>
      <c r="C502" s="2" t="s">
        <v>8</v>
      </c>
      <c r="D502" s="2">
        <v>4</v>
      </c>
      <c r="E502" s="3">
        <f t="shared" si="8"/>
        <v>4.4</v>
      </c>
      <c r="F502" s="3">
        <f>CalcMileageRatePlusGST(E502)</f>
        <v>4.85</v>
      </c>
    </row>
    <row r="503" spans="5:6" ht="12.75">
      <c r="E503" s="3"/>
      <c r="F503" s="3"/>
    </row>
    <row r="504" spans="1:6" ht="12.75">
      <c r="A504" s="2" t="s">
        <v>249</v>
      </c>
      <c r="B504" s="2" t="s">
        <v>7</v>
      </c>
      <c r="C504" s="2" t="s">
        <v>8</v>
      </c>
      <c r="D504" s="2">
        <v>9</v>
      </c>
      <c r="E504" s="3">
        <f t="shared" si="8"/>
        <v>9.9</v>
      </c>
      <c r="F504" s="3">
        <f>CalcMileageRatePlusGST(E504)</f>
        <v>10.9</v>
      </c>
    </row>
    <row r="505" spans="5:6" ht="12.75">
      <c r="E505" s="3"/>
      <c r="F505" s="3"/>
    </row>
    <row r="506" spans="1:6" ht="12.75">
      <c r="A506" s="2" t="s">
        <v>250</v>
      </c>
      <c r="B506" s="2" t="s">
        <v>16</v>
      </c>
      <c r="C506" s="2" t="s">
        <v>17</v>
      </c>
      <c r="D506" s="2">
        <v>3</v>
      </c>
      <c r="E506" s="3">
        <f t="shared" si="8"/>
        <v>3.3000000000000003</v>
      </c>
      <c r="F506" s="3">
        <f>CalcMileageRatePlusGST(E506)</f>
        <v>3.65</v>
      </c>
    </row>
    <row r="507" spans="5:6" ht="12.75">
      <c r="E507" s="3"/>
      <c r="F507" s="3"/>
    </row>
    <row r="508" spans="1:6" ht="12.75">
      <c r="A508" s="2" t="s">
        <v>251</v>
      </c>
      <c r="B508" s="2" t="s">
        <v>379</v>
      </c>
      <c r="C508" s="2" t="s">
        <v>10</v>
      </c>
      <c r="D508" s="2">
        <v>10</v>
      </c>
      <c r="E508" s="3">
        <f t="shared" si="8"/>
        <v>11</v>
      </c>
      <c r="F508" s="3">
        <f>CalcMileageRatePlusGST(E508)</f>
        <v>12.1</v>
      </c>
    </row>
    <row r="509" spans="5:6" ht="12.75">
      <c r="E509" s="3"/>
      <c r="F509" s="3"/>
    </row>
    <row r="510" spans="1:6" ht="12.75">
      <c r="A510" s="2" t="s">
        <v>252</v>
      </c>
      <c r="B510" s="2" t="s">
        <v>379</v>
      </c>
      <c r="C510" s="2" t="s">
        <v>10</v>
      </c>
      <c r="D510" s="2">
        <v>18</v>
      </c>
      <c r="E510" s="3">
        <f t="shared" si="8"/>
        <v>19.8</v>
      </c>
      <c r="F510" s="3">
        <f>CalcMileageRatePlusGST(E510)</f>
        <v>21.8</v>
      </c>
    </row>
    <row r="511" spans="5:6" ht="12.75">
      <c r="E511" s="3"/>
      <c r="F511" s="3"/>
    </row>
    <row r="512" spans="1:6" ht="12.75">
      <c r="A512" s="2" t="s">
        <v>394</v>
      </c>
      <c r="B512" s="2" t="s">
        <v>386</v>
      </c>
      <c r="C512" s="2" t="s">
        <v>19</v>
      </c>
      <c r="D512" s="2">
        <v>23</v>
      </c>
      <c r="E512" s="3">
        <f t="shared" si="8"/>
        <v>25.3</v>
      </c>
      <c r="F512" s="3"/>
    </row>
    <row r="513" spans="5:6" ht="12.75">
      <c r="E513" s="3"/>
      <c r="F513" s="3"/>
    </row>
    <row r="514" spans="1:6" ht="12.75">
      <c r="A514" s="2" t="s">
        <v>253</v>
      </c>
      <c r="B514" s="2" t="s">
        <v>379</v>
      </c>
      <c r="C514" s="2" t="s">
        <v>10</v>
      </c>
      <c r="D514" s="2">
        <v>6</v>
      </c>
      <c r="E514" s="3">
        <f t="shared" si="8"/>
        <v>6.6000000000000005</v>
      </c>
      <c r="F514" s="3">
        <f>CalcMileageRatePlusGST(E514)</f>
        <v>7.25</v>
      </c>
    </row>
    <row r="515" spans="5:6" ht="12.75">
      <c r="E515" s="3"/>
      <c r="F515" s="3"/>
    </row>
    <row r="516" spans="1:6" ht="12.75">
      <c r="A516" s="2" t="s">
        <v>254</v>
      </c>
      <c r="B516" s="2" t="s">
        <v>7</v>
      </c>
      <c r="C516" s="2" t="s">
        <v>8</v>
      </c>
      <c r="D516" s="2">
        <v>6</v>
      </c>
      <c r="E516" s="3">
        <f t="shared" si="8"/>
        <v>6.6000000000000005</v>
      </c>
      <c r="F516" s="3">
        <f>CalcMileageRatePlusGST(E516)</f>
        <v>7.25</v>
      </c>
    </row>
    <row r="517" spans="5:6" ht="12.75">
      <c r="E517" s="3"/>
      <c r="F517" s="3"/>
    </row>
    <row r="518" spans="1:6" ht="12.75">
      <c r="A518" s="2" t="s">
        <v>395</v>
      </c>
      <c r="B518" s="2" t="s">
        <v>386</v>
      </c>
      <c r="C518" s="2" t="s">
        <v>19</v>
      </c>
      <c r="D518" s="2">
        <v>15</v>
      </c>
      <c r="E518" s="3">
        <f t="shared" si="8"/>
        <v>16.5</v>
      </c>
      <c r="F518" s="3"/>
    </row>
    <row r="519" spans="5:6" ht="12.75">
      <c r="E519" s="3"/>
      <c r="F519" s="3"/>
    </row>
    <row r="520" spans="1:6" ht="12.75">
      <c r="A520" s="2" t="s">
        <v>255</v>
      </c>
      <c r="B520" s="2" t="s">
        <v>380</v>
      </c>
      <c r="C520" s="2" t="s">
        <v>19</v>
      </c>
      <c r="D520" s="2">
        <v>6</v>
      </c>
      <c r="E520" s="3">
        <f t="shared" si="8"/>
        <v>6.6000000000000005</v>
      </c>
      <c r="F520" s="3">
        <f>CalcMileageRatePlusGST(E520)</f>
        <v>7.25</v>
      </c>
    </row>
    <row r="521" spans="5:6" ht="12.75">
      <c r="E521" s="3"/>
      <c r="F521" s="3"/>
    </row>
    <row r="522" spans="1:6" ht="12.75">
      <c r="A522" s="2" t="s">
        <v>256</v>
      </c>
      <c r="B522" s="2" t="s">
        <v>13</v>
      </c>
      <c r="C522" s="2" t="s">
        <v>14</v>
      </c>
      <c r="D522" s="2">
        <v>13</v>
      </c>
      <c r="E522" s="3">
        <f t="shared" si="8"/>
        <v>14.3</v>
      </c>
      <c r="F522" s="3">
        <f>CalcMileageRatePlusGST(E522)</f>
        <v>15.75</v>
      </c>
    </row>
    <row r="523" spans="5:6" ht="12.75">
      <c r="E523" s="3"/>
      <c r="F523" s="3"/>
    </row>
    <row r="524" spans="1:6" ht="12.75">
      <c r="A524" s="2" t="s">
        <v>257</v>
      </c>
      <c r="B524" s="2" t="s">
        <v>16</v>
      </c>
      <c r="C524" s="2" t="s">
        <v>17</v>
      </c>
      <c r="D524" s="2">
        <v>8</v>
      </c>
      <c r="E524" s="3">
        <f t="shared" si="8"/>
        <v>8.8</v>
      </c>
      <c r="F524" s="3">
        <f>CalcMileageRatePlusGST(E524)</f>
        <v>9.7</v>
      </c>
    </row>
    <row r="525" spans="5:6" ht="12.75">
      <c r="E525" s="3"/>
      <c r="F525" s="3"/>
    </row>
    <row r="526" spans="1:6" ht="12.75">
      <c r="A526" s="2" t="s">
        <v>258</v>
      </c>
      <c r="B526" s="2" t="s">
        <v>379</v>
      </c>
      <c r="C526" s="2" t="s">
        <v>10</v>
      </c>
      <c r="D526" s="2">
        <v>10</v>
      </c>
      <c r="E526" s="3">
        <f t="shared" si="8"/>
        <v>11</v>
      </c>
      <c r="F526" s="3">
        <f>CalcMileageRatePlusGST(E526)</f>
        <v>12.1</v>
      </c>
    </row>
    <row r="527" spans="5:6" ht="12.75">
      <c r="E527" s="3"/>
      <c r="F527" s="3"/>
    </row>
    <row r="528" spans="1:6" ht="12.75">
      <c r="A528" s="2" t="s">
        <v>259</v>
      </c>
      <c r="B528" s="2" t="s">
        <v>13</v>
      </c>
      <c r="C528" s="2" t="s">
        <v>14</v>
      </c>
      <c r="D528" s="2">
        <v>5</v>
      </c>
      <c r="E528" s="3">
        <f t="shared" si="8"/>
        <v>5.5</v>
      </c>
      <c r="F528" s="3">
        <f>CalcMileageRatePlusGST(E528)</f>
        <v>6.05</v>
      </c>
    </row>
    <row r="529" spans="5:6" ht="12.75">
      <c r="E529" s="3"/>
      <c r="F529" s="3"/>
    </row>
    <row r="530" spans="1:6" ht="12.75">
      <c r="A530" s="2" t="s">
        <v>260</v>
      </c>
      <c r="B530" s="2" t="s">
        <v>7</v>
      </c>
      <c r="C530" s="2" t="s">
        <v>8</v>
      </c>
      <c r="D530" s="2">
        <v>5</v>
      </c>
      <c r="E530" s="3">
        <f t="shared" si="8"/>
        <v>5.5</v>
      </c>
      <c r="F530" s="3">
        <f>CalcMileageRatePlusGST(E530)</f>
        <v>6.05</v>
      </c>
    </row>
    <row r="531" spans="5:6" ht="12.75">
      <c r="E531" s="3"/>
      <c r="F531" s="3"/>
    </row>
    <row r="532" spans="1:6" ht="12.75">
      <c r="A532" s="2" t="s">
        <v>261</v>
      </c>
      <c r="B532" s="2" t="s">
        <v>25</v>
      </c>
      <c r="C532" s="2" t="s">
        <v>26</v>
      </c>
      <c r="D532" s="2">
        <v>22</v>
      </c>
      <c r="E532" s="3">
        <f t="shared" si="8"/>
        <v>24.200000000000003</v>
      </c>
      <c r="F532" s="3">
        <f>CalcMileageRatePlusGST(E532)</f>
        <v>26.6</v>
      </c>
    </row>
    <row r="533" spans="5:6" ht="12.75">
      <c r="E533" s="3"/>
      <c r="F533" s="3"/>
    </row>
    <row r="534" spans="1:6" ht="12.75">
      <c r="A534" s="2" t="s">
        <v>262</v>
      </c>
      <c r="B534" s="2" t="s">
        <v>7</v>
      </c>
      <c r="C534" s="2" t="s">
        <v>17</v>
      </c>
      <c r="D534" s="2">
        <v>18</v>
      </c>
      <c r="E534" s="3">
        <f t="shared" si="8"/>
        <v>19.8</v>
      </c>
      <c r="F534" s="3">
        <f>CalcMileageRatePlusGST(E534)</f>
        <v>21.8</v>
      </c>
    </row>
    <row r="535" spans="5:6" ht="12.75">
      <c r="E535" s="3"/>
      <c r="F535" s="3"/>
    </row>
    <row r="536" spans="1:6" ht="12.75">
      <c r="A536" s="2" t="s">
        <v>263</v>
      </c>
      <c r="B536" s="2" t="s">
        <v>13</v>
      </c>
      <c r="C536" s="2" t="s">
        <v>14</v>
      </c>
      <c r="D536" s="2">
        <v>13</v>
      </c>
      <c r="E536" s="3">
        <f t="shared" si="8"/>
        <v>14.3</v>
      </c>
      <c r="F536" s="3">
        <f>CalcMileageRatePlusGST(E536)</f>
        <v>15.75</v>
      </c>
    </row>
    <row r="537" spans="5:6" ht="12.75">
      <c r="E537" s="3"/>
      <c r="F537" s="3"/>
    </row>
    <row r="538" spans="1:6" ht="12.75">
      <c r="A538" s="2" t="s">
        <v>264</v>
      </c>
      <c r="B538" s="2" t="s">
        <v>25</v>
      </c>
      <c r="C538" s="2" t="s">
        <v>26</v>
      </c>
      <c r="D538" s="2">
        <v>15</v>
      </c>
      <c r="E538" s="3">
        <f t="shared" si="8"/>
        <v>16.5</v>
      </c>
      <c r="F538" s="3">
        <f>CalcMileageRatePlusGST(E538)</f>
        <v>18.15</v>
      </c>
    </row>
    <row r="539" spans="5:6" ht="12.75">
      <c r="E539" s="3"/>
      <c r="F539" s="3"/>
    </row>
    <row r="540" spans="1:6" ht="12.75">
      <c r="A540" s="2" t="s">
        <v>396</v>
      </c>
      <c r="B540" s="2" t="s">
        <v>386</v>
      </c>
      <c r="C540" s="2" t="s">
        <v>19</v>
      </c>
      <c r="D540" s="2">
        <v>20</v>
      </c>
      <c r="E540" s="3">
        <f t="shared" si="8"/>
        <v>22</v>
      </c>
      <c r="F540" s="3"/>
    </row>
    <row r="541" spans="5:6" ht="12.75">
      <c r="E541" s="3"/>
      <c r="F541" s="3"/>
    </row>
    <row r="542" spans="1:6" ht="12.75">
      <c r="A542" s="2" t="s">
        <v>265</v>
      </c>
      <c r="B542" s="2" t="s">
        <v>25</v>
      </c>
      <c r="C542" s="2" t="s">
        <v>10</v>
      </c>
      <c r="D542" s="2">
        <v>27</v>
      </c>
      <c r="E542" s="3">
        <f t="shared" si="8"/>
        <v>29.700000000000003</v>
      </c>
      <c r="F542" s="3">
        <f>CalcMileageRatePlusGST(E542)</f>
        <v>32.65</v>
      </c>
    </row>
    <row r="543" spans="5:6" ht="12.75">
      <c r="E543" s="3"/>
      <c r="F543" s="3"/>
    </row>
    <row r="544" spans="1:6" ht="12.75">
      <c r="A544" s="2" t="s">
        <v>361</v>
      </c>
      <c r="B544" s="2" t="s">
        <v>379</v>
      </c>
      <c r="C544" s="2" t="s">
        <v>10</v>
      </c>
      <c r="D544" s="2">
        <v>9</v>
      </c>
      <c r="E544" s="3">
        <f t="shared" si="8"/>
        <v>9.9</v>
      </c>
      <c r="F544" s="3">
        <f>CalcMileageRatePlusGST(E544)</f>
        <v>10.9</v>
      </c>
    </row>
    <row r="545" spans="5:6" ht="12.75">
      <c r="E545" s="3"/>
      <c r="F545" s="3"/>
    </row>
    <row r="546" spans="1:6" ht="12.75">
      <c r="A546" s="2" t="s">
        <v>266</v>
      </c>
      <c r="B546" s="2" t="s">
        <v>7</v>
      </c>
      <c r="C546" s="2" t="s">
        <v>8</v>
      </c>
      <c r="D546" s="2">
        <v>8</v>
      </c>
      <c r="E546" s="3">
        <f t="shared" si="8"/>
        <v>8.8</v>
      </c>
      <c r="F546" s="3">
        <f>CalcMileageRatePlusGST(E546)</f>
        <v>9.7</v>
      </c>
    </row>
    <row r="547" spans="5:6" ht="12.75">
      <c r="E547" s="3"/>
      <c r="F547" s="3"/>
    </row>
    <row r="548" spans="1:6" ht="12.75">
      <c r="A548" s="2" t="s">
        <v>267</v>
      </c>
      <c r="B548" s="2" t="s">
        <v>13</v>
      </c>
      <c r="C548" s="2" t="s">
        <v>14</v>
      </c>
      <c r="D548" s="2">
        <v>4</v>
      </c>
      <c r="E548" s="3">
        <f t="shared" si="8"/>
        <v>4.4</v>
      </c>
      <c r="F548" s="3">
        <f>CalcMileageRatePlusGST(E548)</f>
        <v>4.85</v>
      </c>
    </row>
    <row r="549" spans="5:6" ht="12.75">
      <c r="E549" s="3"/>
      <c r="F549" s="3"/>
    </row>
    <row r="550" spans="1:6" ht="12.75">
      <c r="A550" s="2" t="s">
        <v>268</v>
      </c>
      <c r="B550" s="2" t="s">
        <v>16</v>
      </c>
      <c r="C550" s="2" t="s">
        <v>17</v>
      </c>
      <c r="D550" s="2">
        <v>2</v>
      </c>
      <c r="E550" s="3">
        <f t="shared" si="8"/>
        <v>2.2</v>
      </c>
      <c r="F550" s="3">
        <f>CalcMileageRatePlusGST(E550)</f>
        <v>2.4</v>
      </c>
    </row>
    <row r="551" spans="5:6" ht="12.75">
      <c r="E551" s="3"/>
      <c r="F551" s="3"/>
    </row>
    <row r="552" spans="1:6" ht="12.75">
      <c r="A552" s="2" t="s">
        <v>269</v>
      </c>
      <c r="B552" s="2" t="s">
        <v>25</v>
      </c>
      <c r="C552" s="2" t="s">
        <v>26</v>
      </c>
      <c r="D552" s="2">
        <v>29</v>
      </c>
      <c r="E552" s="3">
        <f>D552*Rate_Per_Kilometre</f>
        <v>31.900000000000002</v>
      </c>
      <c r="F552" s="3">
        <f>CalcMileageRatePlusGST(E552)</f>
        <v>35.1</v>
      </c>
    </row>
    <row r="553" spans="5:6" ht="12.75">
      <c r="E553" s="3"/>
      <c r="F553" s="3"/>
    </row>
    <row r="554" spans="1:6" ht="12.75">
      <c r="A554" s="2" t="s">
        <v>270</v>
      </c>
      <c r="B554" s="2" t="s">
        <v>25</v>
      </c>
      <c r="C554" s="2" t="s">
        <v>26</v>
      </c>
      <c r="D554" s="2">
        <v>14</v>
      </c>
      <c r="E554" s="3">
        <f>D554*Rate_Per_Kilometre</f>
        <v>15.400000000000002</v>
      </c>
      <c r="F554" s="3">
        <f>CalcMileageRatePlusGST(E554)</f>
        <v>16.95</v>
      </c>
    </row>
    <row r="555" spans="5:6" ht="12.75">
      <c r="E555" s="3"/>
      <c r="F555" s="3"/>
    </row>
    <row r="556" spans="1:6" ht="12.75">
      <c r="A556" s="2" t="s">
        <v>271</v>
      </c>
      <c r="B556" s="2" t="s">
        <v>379</v>
      </c>
      <c r="C556" s="2" t="s">
        <v>10</v>
      </c>
      <c r="D556" s="2">
        <v>20</v>
      </c>
      <c r="E556" s="3">
        <f>D556*Rate_Per_Kilometre</f>
        <v>22</v>
      </c>
      <c r="F556" s="3">
        <f>CalcMileageRatePlusGST(E556)</f>
        <v>24.2</v>
      </c>
    </row>
    <row r="557" spans="5:6" ht="12.75">
      <c r="E557" s="3"/>
      <c r="F557" s="3"/>
    </row>
    <row r="558" spans="1:6" ht="12.75">
      <c r="A558" s="2" t="s">
        <v>272</v>
      </c>
      <c r="B558" s="2" t="s">
        <v>13</v>
      </c>
      <c r="C558" s="2" t="s">
        <v>14</v>
      </c>
      <c r="D558" s="2">
        <v>4</v>
      </c>
      <c r="E558" s="3">
        <f>D558*Rate_Per_Kilometre</f>
        <v>4.4</v>
      </c>
      <c r="F558" s="3">
        <f>CalcMileageRatePlusGST(E558)</f>
        <v>4.85</v>
      </c>
    </row>
    <row r="559" spans="5:6" ht="12.75">
      <c r="E559" s="3"/>
      <c r="F559" s="3"/>
    </row>
    <row r="560" spans="1:6" ht="12.75">
      <c r="A560" s="2" t="s">
        <v>273</v>
      </c>
      <c r="B560" s="2" t="s">
        <v>13</v>
      </c>
      <c r="C560" s="2" t="s">
        <v>14</v>
      </c>
      <c r="D560" s="2">
        <v>16</v>
      </c>
      <c r="E560" s="3">
        <f>D560*Rate_Per_Kilometre</f>
        <v>17.6</v>
      </c>
      <c r="F560" s="3">
        <f>CalcMileageRatePlusGST(E560)</f>
        <v>19.35</v>
      </c>
    </row>
    <row r="561" spans="5:6" ht="12.75">
      <c r="E561" s="3"/>
      <c r="F561" s="3"/>
    </row>
    <row r="562" spans="1:6" ht="12.75">
      <c r="A562" s="2" t="s">
        <v>274</v>
      </c>
      <c r="B562" s="2" t="s">
        <v>13</v>
      </c>
      <c r="C562" s="2" t="s">
        <v>14</v>
      </c>
      <c r="D562" s="2">
        <v>14</v>
      </c>
      <c r="E562" s="3">
        <f>D562*Rate_Per_Kilometre</f>
        <v>15.400000000000002</v>
      </c>
      <c r="F562" s="3">
        <f>CalcMileageRatePlusGST(E562)</f>
        <v>16.95</v>
      </c>
    </row>
    <row r="563" spans="5:6" ht="12.75">
      <c r="E563" s="3"/>
      <c r="F563" s="3"/>
    </row>
    <row r="564" spans="1:6" ht="12.75">
      <c r="A564" s="2" t="s">
        <v>275</v>
      </c>
      <c r="B564" s="2" t="s">
        <v>25</v>
      </c>
      <c r="C564" s="2" t="s">
        <v>26</v>
      </c>
      <c r="D564" s="2">
        <v>6</v>
      </c>
      <c r="E564" s="3">
        <f>D564*Rate_Per_Kilometre</f>
        <v>6.6000000000000005</v>
      </c>
      <c r="F564" s="3">
        <f>CalcMileageRatePlusGST(E564)</f>
        <v>7.25</v>
      </c>
    </row>
    <row r="565" spans="5:6" ht="12.75">
      <c r="E565" s="3"/>
      <c r="F565" s="3"/>
    </row>
    <row r="566" spans="1:6" ht="12.75">
      <c r="A566" s="2" t="s">
        <v>276</v>
      </c>
      <c r="B566" s="2" t="s">
        <v>25</v>
      </c>
      <c r="C566" s="2" t="s">
        <v>17</v>
      </c>
      <c r="D566" s="2">
        <v>18</v>
      </c>
      <c r="E566" s="3">
        <f>D566*Rate_Per_Kilometre</f>
        <v>19.8</v>
      </c>
      <c r="F566" s="3">
        <f>CalcMileageRatePlusGST(E566)</f>
        <v>21.8</v>
      </c>
    </row>
    <row r="567" spans="5:6" ht="12.75">
      <c r="E567" s="3"/>
      <c r="F567" s="3"/>
    </row>
    <row r="568" spans="1:6" ht="12.75">
      <c r="A568" s="2" t="s">
        <v>277</v>
      </c>
      <c r="B568" s="2" t="s">
        <v>379</v>
      </c>
      <c r="C568" s="2" t="s">
        <v>10</v>
      </c>
      <c r="D568" s="2">
        <v>15</v>
      </c>
      <c r="E568" s="3">
        <f>D568*Rate_Per_Kilometre</f>
        <v>16.5</v>
      </c>
      <c r="F568" s="3">
        <f>CalcMileageRatePlusGST(E568)</f>
        <v>18.15</v>
      </c>
    </row>
    <row r="569" spans="5:6" ht="12.75">
      <c r="E569" s="3"/>
      <c r="F569" s="3"/>
    </row>
    <row r="570" spans="1:6" ht="12.75">
      <c r="A570" s="2" t="s">
        <v>278</v>
      </c>
      <c r="B570" s="2" t="s">
        <v>25</v>
      </c>
      <c r="C570" s="2" t="s">
        <v>26</v>
      </c>
      <c r="D570" s="2">
        <v>9</v>
      </c>
      <c r="E570" s="3">
        <f>D570*Rate_Per_Kilometre</f>
        <v>9.9</v>
      </c>
      <c r="F570" s="3">
        <f>CalcMileageRatePlusGST(E570)</f>
        <v>10.9</v>
      </c>
    </row>
    <row r="571" spans="5:6" ht="12.75">
      <c r="E571" s="3"/>
      <c r="F571" s="3"/>
    </row>
    <row r="572" spans="1:6" ht="12.75">
      <c r="A572" s="2" t="s">
        <v>279</v>
      </c>
      <c r="B572" s="2" t="s">
        <v>25</v>
      </c>
      <c r="C572" s="2" t="s">
        <v>26</v>
      </c>
      <c r="D572" s="2">
        <v>8</v>
      </c>
      <c r="E572" s="3">
        <f>D572*Rate_Per_Kilometre</f>
        <v>8.8</v>
      </c>
      <c r="F572" s="3">
        <f>CalcMileageRatePlusGST(E572)</f>
        <v>9.7</v>
      </c>
    </row>
    <row r="573" spans="5:6" ht="12.75">
      <c r="E573" s="3"/>
      <c r="F573" s="3"/>
    </row>
    <row r="574" spans="1:6" ht="12.75">
      <c r="A574" s="2" t="s">
        <v>280</v>
      </c>
      <c r="B574" s="2" t="s">
        <v>379</v>
      </c>
      <c r="C574" s="2" t="s">
        <v>10</v>
      </c>
      <c r="D574" s="2">
        <v>14</v>
      </c>
      <c r="E574" s="3">
        <f>D574*Rate_Per_Kilometre</f>
        <v>15.400000000000002</v>
      </c>
      <c r="F574" s="3">
        <f>CalcMileageRatePlusGST(E574)</f>
        <v>16.95</v>
      </c>
    </row>
    <row r="575" spans="5:6" ht="12.75">
      <c r="E575" s="3"/>
      <c r="F575" s="3"/>
    </row>
    <row r="576" spans="1:6" ht="12.75">
      <c r="A576" s="2" t="s">
        <v>281</v>
      </c>
      <c r="B576" s="2" t="s">
        <v>7</v>
      </c>
      <c r="C576" s="2" t="s">
        <v>17</v>
      </c>
      <c r="D576" s="2">
        <v>15</v>
      </c>
      <c r="E576" s="3">
        <f>D576*Rate_Per_Kilometre</f>
        <v>16.5</v>
      </c>
      <c r="F576" s="3">
        <f>CalcMileageRatePlusGST(E576)</f>
        <v>18.15</v>
      </c>
    </row>
    <row r="577" spans="5:6" ht="12.75">
      <c r="E577" s="3"/>
      <c r="F577" s="3"/>
    </row>
    <row r="578" spans="1:6" ht="12.75">
      <c r="A578" s="2" t="s">
        <v>282</v>
      </c>
      <c r="B578" s="2" t="s">
        <v>25</v>
      </c>
      <c r="C578" s="2" t="s">
        <v>17</v>
      </c>
      <c r="D578" s="2">
        <v>14</v>
      </c>
      <c r="E578" s="3">
        <f>D578*Rate_Per_Kilometre</f>
        <v>15.400000000000002</v>
      </c>
      <c r="F578" s="3">
        <f>CalcMileageRatePlusGST(E578)</f>
        <v>16.95</v>
      </c>
    </row>
    <row r="579" spans="5:6" ht="12.75">
      <c r="E579" s="3"/>
      <c r="F579" s="3"/>
    </row>
    <row r="580" spans="1:6" ht="12.75">
      <c r="A580" s="2" t="s">
        <v>283</v>
      </c>
      <c r="B580" s="2" t="s">
        <v>13</v>
      </c>
      <c r="C580" s="2" t="s">
        <v>14</v>
      </c>
      <c r="D580" s="2">
        <v>2</v>
      </c>
      <c r="E580" s="3">
        <f>D580*Rate_Per_Kilometre</f>
        <v>2.2</v>
      </c>
      <c r="F580" s="3">
        <f>CalcMileageRatePlusGST(E580)</f>
        <v>2.4</v>
      </c>
    </row>
    <row r="581" spans="5:6" ht="12.75">
      <c r="E581" s="3"/>
      <c r="F581" s="3"/>
    </row>
    <row r="582" spans="1:6" ht="12.75">
      <c r="A582" s="2" t="s">
        <v>284</v>
      </c>
      <c r="B582" s="2" t="s">
        <v>380</v>
      </c>
      <c r="C582" s="2" t="s">
        <v>19</v>
      </c>
      <c r="D582" s="2">
        <v>17</v>
      </c>
      <c r="E582" s="3">
        <f>D582*Rate_Per_Kilometre</f>
        <v>18.700000000000003</v>
      </c>
      <c r="F582" s="3">
        <f>CalcMileageRatePlusGST(E582)</f>
        <v>20.55</v>
      </c>
    </row>
    <row r="583" spans="5:6" ht="12.75">
      <c r="E583" s="3"/>
      <c r="F583" s="3"/>
    </row>
    <row r="584" spans="1:6" ht="12.75">
      <c r="A584" s="2" t="s">
        <v>285</v>
      </c>
      <c r="B584" s="2" t="s">
        <v>7</v>
      </c>
      <c r="C584" s="2" t="s">
        <v>17</v>
      </c>
      <c r="D584" s="2">
        <v>13</v>
      </c>
      <c r="E584" s="3">
        <f>D584*Rate_Per_Kilometre</f>
        <v>14.3</v>
      </c>
      <c r="F584" s="3">
        <f>CalcMileageRatePlusGST(E584)</f>
        <v>15.75</v>
      </c>
    </row>
    <row r="585" spans="5:6" ht="12.75">
      <c r="E585" s="3"/>
      <c r="F585" s="3"/>
    </row>
    <row r="586" spans="1:6" ht="12.75">
      <c r="A586" s="2" t="s">
        <v>286</v>
      </c>
      <c r="B586" s="2" t="s">
        <v>13</v>
      </c>
      <c r="C586" s="2" t="s">
        <v>14</v>
      </c>
      <c r="D586" s="2">
        <v>5</v>
      </c>
      <c r="E586" s="3">
        <f>D586*Rate_Per_Kilometre</f>
        <v>5.5</v>
      </c>
      <c r="F586" s="3">
        <f>CalcMileageRatePlusGST(E586)</f>
        <v>6.05</v>
      </c>
    </row>
    <row r="587" spans="5:6" ht="12.75">
      <c r="E587" s="3"/>
      <c r="F587" s="3"/>
    </row>
    <row r="588" spans="1:6" ht="12.75">
      <c r="A588" s="2" t="s">
        <v>287</v>
      </c>
      <c r="B588" s="2" t="s">
        <v>380</v>
      </c>
      <c r="C588" s="2" t="s">
        <v>17</v>
      </c>
      <c r="D588" s="2">
        <v>17</v>
      </c>
      <c r="E588" s="3">
        <f>D588*Rate_Per_Kilometre</f>
        <v>18.700000000000003</v>
      </c>
      <c r="F588" s="3">
        <f>CalcMileageRatePlusGST(E588)</f>
        <v>20.55</v>
      </c>
    </row>
    <row r="589" spans="5:6" ht="12.75">
      <c r="E589" s="3"/>
      <c r="F589" s="3"/>
    </row>
    <row r="590" spans="1:6" ht="12.75">
      <c r="A590" s="2" t="s">
        <v>288</v>
      </c>
      <c r="B590" s="2" t="s">
        <v>7</v>
      </c>
      <c r="C590" s="2" t="s">
        <v>8</v>
      </c>
      <c r="D590" s="2">
        <v>6</v>
      </c>
      <c r="E590" s="3">
        <f>D590*Rate_Per_Kilometre</f>
        <v>6.6000000000000005</v>
      </c>
      <c r="F590" s="3">
        <f>CalcMileageRatePlusGST(E590)</f>
        <v>7.25</v>
      </c>
    </row>
    <row r="591" spans="5:6" ht="12.75">
      <c r="E591" s="3"/>
      <c r="F591" s="3"/>
    </row>
    <row r="592" spans="1:6" ht="12.75">
      <c r="A592" s="2" t="s">
        <v>289</v>
      </c>
      <c r="B592" s="2" t="s">
        <v>25</v>
      </c>
      <c r="C592" s="2" t="s">
        <v>26</v>
      </c>
      <c r="D592" s="2">
        <v>35</v>
      </c>
      <c r="E592" s="3">
        <f>D592*Rate_Per_Kilometre</f>
        <v>38.5</v>
      </c>
      <c r="F592" s="3">
        <f>CalcMileageRatePlusGST(E592)</f>
        <v>42.35</v>
      </c>
    </row>
    <row r="593" spans="5:6" ht="12.75">
      <c r="E593" s="3"/>
      <c r="F593" s="3"/>
    </row>
    <row r="594" spans="1:6" ht="12.75">
      <c r="A594" s="2" t="s">
        <v>290</v>
      </c>
      <c r="B594" s="2" t="s">
        <v>16</v>
      </c>
      <c r="C594" s="2" t="s">
        <v>17</v>
      </c>
      <c r="D594" s="2">
        <v>12</v>
      </c>
      <c r="E594" s="3">
        <f>D594*Rate_Per_Kilometre</f>
        <v>13.200000000000001</v>
      </c>
      <c r="F594" s="3">
        <f>CalcMileageRatePlusGST(E594)</f>
        <v>14.5</v>
      </c>
    </row>
    <row r="595" spans="5:6" ht="12.75">
      <c r="E595" s="3"/>
      <c r="F595" s="3"/>
    </row>
    <row r="596" spans="1:6" ht="12.75">
      <c r="A596" s="2" t="s">
        <v>291</v>
      </c>
      <c r="B596" s="2" t="s">
        <v>13</v>
      </c>
      <c r="C596" s="2" t="s">
        <v>14</v>
      </c>
      <c r="D596" s="2">
        <v>17</v>
      </c>
      <c r="E596" s="3">
        <f>D596*Rate_Per_Kilometre</f>
        <v>18.700000000000003</v>
      </c>
      <c r="F596" s="3">
        <f>CalcMileageRatePlusGST(E596)</f>
        <v>20.55</v>
      </c>
    </row>
    <row r="597" spans="5:6" ht="12.75">
      <c r="E597" s="3"/>
      <c r="F597" s="3"/>
    </row>
    <row r="598" spans="1:6" ht="12.75">
      <c r="A598" s="2" t="s">
        <v>397</v>
      </c>
      <c r="B598" s="2" t="s">
        <v>386</v>
      </c>
      <c r="C598" s="2" t="s">
        <v>19</v>
      </c>
      <c r="D598" s="2">
        <v>11</v>
      </c>
      <c r="E598" s="3">
        <f>D598*Rate_Per_Kilometre</f>
        <v>12.100000000000001</v>
      </c>
      <c r="F598" s="3"/>
    </row>
    <row r="599" spans="5:6" ht="12.75">
      <c r="E599" s="3"/>
      <c r="F599" s="3"/>
    </row>
    <row r="600" spans="1:6" ht="12.75">
      <c r="A600" s="2" t="s">
        <v>373</v>
      </c>
      <c r="B600" s="2" t="s">
        <v>380</v>
      </c>
      <c r="C600" s="2" t="s">
        <v>19</v>
      </c>
      <c r="D600" s="2">
        <v>15</v>
      </c>
      <c r="E600" s="3">
        <f>D600*Rate_Per_Kilometre</f>
        <v>16.5</v>
      </c>
      <c r="F600" s="3">
        <f>CalcMileageRatePlusGST(E600)</f>
        <v>18.15</v>
      </c>
    </row>
    <row r="601" spans="5:6" ht="12.75">
      <c r="E601" s="3"/>
      <c r="F601" s="3"/>
    </row>
    <row r="602" spans="1:6" ht="12.75">
      <c r="A602" s="2" t="s">
        <v>292</v>
      </c>
      <c r="B602" s="2" t="s">
        <v>7</v>
      </c>
      <c r="C602" s="2" t="s">
        <v>17</v>
      </c>
      <c r="D602" s="2">
        <v>15</v>
      </c>
      <c r="E602" s="3">
        <f>D602*Rate_Per_Kilometre</f>
        <v>16.5</v>
      </c>
      <c r="F602" s="3">
        <f>CalcMileageRatePlusGST(E602)</f>
        <v>18.15</v>
      </c>
    </row>
    <row r="603" spans="5:6" ht="12.75">
      <c r="E603" s="3"/>
      <c r="F603" s="3"/>
    </row>
    <row r="604" spans="1:6" ht="12.75">
      <c r="A604" s="2" t="s">
        <v>293</v>
      </c>
      <c r="B604" s="2" t="s">
        <v>16</v>
      </c>
      <c r="C604" s="2" t="s">
        <v>17</v>
      </c>
      <c r="D604" s="2">
        <v>6</v>
      </c>
      <c r="E604" s="3">
        <f>D604*Rate_Per_Kilometre</f>
        <v>6.6000000000000005</v>
      </c>
      <c r="F604" s="3">
        <f>CalcMileageRatePlusGST(E604)</f>
        <v>7.25</v>
      </c>
    </row>
    <row r="605" spans="5:6" ht="12.75">
      <c r="E605" s="3"/>
      <c r="F605" s="3"/>
    </row>
    <row r="606" spans="1:6" ht="12.75">
      <c r="A606" s="2" t="s">
        <v>374</v>
      </c>
      <c r="B606" s="2" t="s">
        <v>13</v>
      </c>
      <c r="C606" s="2" t="s">
        <v>14</v>
      </c>
      <c r="D606" s="2">
        <v>5</v>
      </c>
      <c r="E606" s="3">
        <f>D606*Rate_Per_Kilometre</f>
        <v>5.5</v>
      </c>
      <c r="F606" s="3">
        <f>CalcMileageRatePlusGST(E606)</f>
        <v>6.05</v>
      </c>
    </row>
    <row r="607" spans="5:6" ht="12.75">
      <c r="E607" s="3"/>
      <c r="F607" s="3"/>
    </row>
    <row r="608" spans="1:6" ht="12.75">
      <c r="A608" s="2" t="s">
        <v>362</v>
      </c>
      <c r="B608" s="2" t="s">
        <v>379</v>
      </c>
      <c r="C608" s="2" t="s">
        <v>10</v>
      </c>
      <c r="D608" s="2">
        <v>13</v>
      </c>
      <c r="E608" s="3">
        <f>D608*Rate_Per_Kilometre</f>
        <v>14.3</v>
      </c>
      <c r="F608" s="3">
        <f>CalcMileageRatePlusGST(E608)</f>
        <v>15.75</v>
      </c>
    </row>
    <row r="609" spans="5:6" ht="12.75">
      <c r="E609" s="3"/>
      <c r="F609" s="3"/>
    </row>
    <row r="610" spans="1:6" ht="12.75">
      <c r="A610" s="2" t="s">
        <v>294</v>
      </c>
      <c r="B610" s="2" t="s">
        <v>13</v>
      </c>
      <c r="C610" s="2" t="s">
        <v>139</v>
      </c>
      <c r="D610" s="2">
        <v>20</v>
      </c>
      <c r="E610" s="3">
        <f>D610*Rate_Per_Kilometre</f>
        <v>22</v>
      </c>
      <c r="F610" s="3">
        <f>CalcMileageRatePlusGST(E610)</f>
        <v>24.2</v>
      </c>
    </row>
    <row r="611" spans="5:6" ht="12.75">
      <c r="E611" s="3"/>
      <c r="F611" s="3"/>
    </row>
    <row r="612" spans="1:6" ht="12.75">
      <c r="A612" s="2" t="s">
        <v>295</v>
      </c>
      <c r="B612" s="2" t="s">
        <v>379</v>
      </c>
      <c r="C612" s="2" t="s">
        <v>10</v>
      </c>
      <c r="D612" s="2">
        <v>13</v>
      </c>
      <c r="E612" s="3">
        <f>D612*Rate_Per_Kilometre</f>
        <v>14.3</v>
      </c>
      <c r="F612" s="3">
        <f>CalcMileageRatePlusGST(E612)</f>
        <v>15.75</v>
      </c>
    </row>
    <row r="613" spans="5:6" ht="12.75">
      <c r="E613" s="3"/>
      <c r="F613" s="3"/>
    </row>
    <row r="614" spans="1:6" ht="12.75">
      <c r="A614" s="2" t="s">
        <v>296</v>
      </c>
      <c r="B614" s="2" t="s">
        <v>7</v>
      </c>
      <c r="C614" s="2" t="s">
        <v>8</v>
      </c>
      <c r="D614" s="2">
        <v>3</v>
      </c>
      <c r="E614" s="3">
        <f>D614*Rate_Per_Kilometre</f>
        <v>3.3000000000000003</v>
      </c>
      <c r="F614" s="3">
        <f>CalcMileageRatePlusGST(E614)</f>
        <v>3.65</v>
      </c>
    </row>
    <row r="615" spans="5:6" ht="12.75">
      <c r="E615" s="3"/>
      <c r="F615" s="3"/>
    </row>
    <row r="616" spans="1:6" ht="12.75">
      <c r="A616" s="2" t="s">
        <v>297</v>
      </c>
      <c r="B616" s="2" t="s">
        <v>7</v>
      </c>
      <c r="C616" s="2" t="s">
        <v>8</v>
      </c>
      <c r="D616" s="2">
        <v>16</v>
      </c>
      <c r="E616" s="3">
        <f aca="true" t="shared" si="9" ref="E616:E676">D616*Rate_Per_Kilometre</f>
        <v>17.6</v>
      </c>
      <c r="F616" s="3">
        <f aca="true" t="shared" si="10" ref="F616:F676">CalcMileageRatePlusGST(E616)</f>
        <v>19.35</v>
      </c>
    </row>
    <row r="617" spans="5:6" ht="12.75">
      <c r="E617" s="3"/>
      <c r="F617" s="3"/>
    </row>
    <row r="618" spans="1:6" ht="12.75">
      <c r="A618" s="2" t="s">
        <v>298</v>
      </c>
      <c r="B618" s="2" t="s">
        <v>7</v>
      </c>
      <c r="C618" s="2" t="s">
        <v>8</v>
      </c>
      <c r="D618" s="2">
        <v>3</v>
      </c>
      <c r="E618" s="3">
        <f t="shared" si="9"/>
        <v>3.3000000000000003</v>
      </c>
      <c r="F618" s="3">
        <f t="shared" si="10"/>
        <v>3.65</v>
      </c>
    </row>
    <row r="619" spans="5:6" ht="12.75">
      <c r="E619" s="3"/>
      <c r="F619" s="3"/>
    </row>
    <row r="620" spans="1:6" ht="12.75">
      <c r="A620" s="2" t="s">
        <v>299</v>
      </c>
      <c r="B620" s="2" t="s">
        <v>25</v>
      </c>
      <c r="C620" s="2" t="s">
        <v>26</v>
      </c>
      <c r="D620" s="2">
        <v>7</v>
      </c>
      <c r="E620" s="3">
        <f t="shared" si="9"/>
        <v>7.700000000000001</v>
      </c>
      <c r="F620" s="3">
        <f t="shared" si="10"/>
        <v>8.45</v>
      </c>
    </row>
    <row r="621" spans="5:6" ht="12.75">
      <c r="E621" s="3"/>
      <c r="F621" s="3"/>
    </row>
    <row r="622" spans="1:6" ht="12.75">
      <c r="A622" s="2" t="s">
        <v>300</v>
      </c>
      <c r="B622" s="2" t="s">
        <v>7</v>
      </c>
      <c r="C622" s="2" t="s">
        <v>8</v>
      </c>
      <c r="D622" s="2">
        <v>11</v>
      </c>
      <c r="E622" s="3">
        <f t="shared" si="9"/>
        <v>12.100000000000001</v>
      </c>
      <c r="F622" s="3">
        <f t="shared" si="10"/>
        <v>13.3</v>
      </c>
    </row>
    <row r="623" spans="5:6" ht="12.75">
      <c r="E623" s="3"/>
      <c r="F623" s="3"/>
    </row>
    <row r="624" spans="1:6" ht="12.75">
      <c r="A624" s="2" t="s">
        <v>301</v>
      </c>
      <c r="B624" s="2" t="s">
        <v>380</v>
      </c>
      <c r="C624" s="2" t="s">
        <v>17</v>
      </c>
      <c r="D624" s="2">
        <v>17</v>
      </c>
      <c r="E624" s="3">
        <f t="shared" si="9"/>
        <v>18.700000000000003</v>
      </c>
      <c r="F624" s="3">
        <f t="shared" si="10"/>
        <v>20.55</v>
      </c>
    </row>
    <row r="625" spans="5:6" ht="12.75">
      <c r="E625" s="3"/>
      <c r="F625" s="3"/>
    </row>
    <row r="626" spans="1:6" ht="12.75">
      <c r="A626" s="2" t="s">
        <v>302</v>
      </c>
      <c r="B626" s="2" t="s">
        <v>380</v>
      </c>
      <c r="C626" s="2" t="s">
        <v>19</v>
      </c>
      <c r="D626" s="2">
        <v>12</v>
      </c>
      <c r="E626" s="3">
        <f t="shared" si="9"/>
        <v>13.200000000000001</v>
      </c>
      <c r="F626" s="3">
        <f t="shared" si="10"/>
        <v>14.5</v>
      </c>
    </row>
    <row r="627" spans="5:6" ht="12.75">
      <c r="E627" s="3"/>
      <c r="F627" s="3"/>
    </row>
    <row r="628" spans="1:6" ht="12.75">
      <c r="A628" s="2" t="s">
        <v>303</v>
      </c>
      <c r="B628" s="2" t="s">
        <v>7</v>
      </c>
      <c r="C628" s="2" t="s">
        <v>8</v>
      </c>
      <c r="D628" s="2">
        <v>11</v>
      </c>
      <c r="E628" s="3">
        <f t="shared" si="9"/>
        <v>12.100000000000001</v>
      </c>
      <c r="F628" s="3">
        <f t="shared" si="10"/>
        <v>13.3</v>
      </c>
    </row>
    <row r="629" spans="5:6" ht="12.75">
      <c r="E629" s="3"/>
      <c r="F629" s="3"/>
    </row>
    <row r="630" spans="1:6" ht="12.75">
      <c r="A630" s="2" t="s">
        <v>304</v>
      </c>
      <c r="B630" s="2" t="s">
        <v>7</v>
      </c>
      <c r="C630" s="2" t="s">
        <v>8</v>
      </c>
      <c r="D630" s="2">
        <v>8</v>
      </c>
      <c r="E630" s="3">
        <f t="shared" si="9"/>
        <v>8.8</v>
      </c>
      <c r="F630" s="3">
        <f t="shared" si="10"/>
        <v>9.7</v>
      </c>
    </row>
    <row r="631" spans="5:6" ht="12.75">
      <c r="E631" s="3"/>
      <c r="F631" s="3"/>
    </row>
    <row r="632" spans="1:6" ht="12.75">
      <c r="A632" s="2" t="s">
        <v>305</v>
      </c>
      <c r="B632" s="2" t="s">
        <v>379</v>
      </c>
      <c r="C632" s="2" t="s">
        <v>10</v>
      </c>
      <c r="D632" s="2">
        <v>29</v>
      </c>
      <c r="E632" s="3">
        <f t="shared" si="9"/>
        <v>31.900000000000002</v>
      </c>
      <c r="F632" s="3">
        <f t="shared" si="10"/>
        <v>35.1</v>
      </c>
    </row>
    <row r="633" spans="5:6" ht="12.75">
      <c r="E633" s="3"/>
      <c r="F633" s="3"/>
    </row>
    <row r="634" spans="1:6" ht="12.75">
      <c r="A634" s="2" t="s">
        <v>306</v>
      </c>
      <c r="B634" s="2" t="s">
        <v>380</v>
      </c>
      <c r="C634" s="2" t="s">
        <v>17</v>
      </c>
      <c r="D634" s="2">
        <v>10</v>
      </c>
      <c r="E634" s="3">
        <f t="shared" si="9"/>
        <v>11</v>
      </c>
      <c r="F634" s="3">
        <f t="shared" si="10"/>
        <v>12.1</v>
      </c>
    </row>
    <row r="635" spans="5:6" ht="12.75">
      <c r="E635" s="3"/>
      <c r="F635" s="3"/>
    </row>
    <row r="636" spans="1:6" ht="12.75">
      <c r="A636" s="2" t="s">
        <v>307</v>
      </c>
      <c r="B636" s="2" t="s">
        <v>16</v>
      </c>
      <c r="C636" s="2" t="s">
        <v>17</v>
      </c>
      <c r="D636" s="2">
        <v>9</v>
      </c>
      <c r="E636" s="3">
        <f t="shared" si="9"/>
        <v>9.9</v>
      </c>
      <c r="F636" s="3">
        <f t="shared" si="10"/>
        <v>10.9</v>
      </c>
    </row>
    <row r="637" spans="5:6" ht="12.75">
      <c r="E637" s="3"/>
      <c r="F637" s="3"/>
    </row>
    <row r="638" spans="1:6" ht="12.75">
      <c r="A638" s="2" t="s">
        <v>308</v>
      </c>
      <c r="B638" s="2" t="s">
        <v>25</v>
      </c>
      <c r="C638" s="2" t="s">
        <v>26</v>
      </c>
      <c r="D638" s="2">
        <v>35</v>
      </c>
      <c r="E638" s="3">
        <f t="shared" si="9"/>
        <v>38.5</v>
      </c>
      <c r="F638" s="3">
        <f t="shared" si="10"/>
        <v>42.35</v>
      </c>
    </row>
    <row r="639" spans="5:6" ht="12.75">
      <c r="E639" s="3"/>
      <c r="F639" s="3"/>
    </row>
    <row r="640" spans="1:6" ht="12.75">
      <c r="A640" s="2" t="s">
        <v>309</v>
      </c>
      <c r="B640" s="2" t="s">
        <v>25</v>
      </c>
      <c r="C640" s="2" t="s">
        <v>26</v>
      </c>
      <c r="D640" s="2">
        <v>7</v>
      </c>
      <c r="E640" s="3">
        <f t="shared" si="9"/>
        <v>7.700000000000001</v>
      </c>
      <c r="F640" s="3">
        <f t="shared" si="10"/>
        <v>8.45</v>
      </c>
    </row>
    <row r="641" spans="5:6" ht="12.75">
      <c r="E641" s="3"/>
      <c r="F641" s="3"/>
    </row>
    <row r="642" spans="1:6" ht="12.75">
      <c r="A642" s="2" t="s">
        <v>310</v>
      </c>
      <c r="B642" s="2" t="s">
        <v>16</v>
      </c>
      <c r="C642" s="2" t="s">
        <v>17</v>
      </c>
      <c r="D642" s="2">
        <v>5</v>
      </c>
      <c r="E642" s="3">
        <f t="shared" si="9"/>
        <v>5.5</v>
      </c>
      <c r="F642" s="3">
        <f t="shared" si="10"/>
        <v>6.05</v>
      </c>
    </row>
    <row r="643" spans="5:6" ht="12.75">
      <c r="E643" s="3"/>
      <c r="F643" s="3"/>
    </row>
    <row r="644" spans="1:6" ht="12.75">
      <c r="A644" s="2" t="s">
        <v>311</v>
      </c>
      <c r="B644" s="2" t="s">
        <v>7</v>
      </c>
      <c r="C644" s="2" t="s">
        <v>8</v>
      </c>
      <c r="D644" s="2">
        <v>16</v>
      </c>
      <c r="E644" s="3">
        <f t="shared" si="9"/>
        <v>17.6</v>
      </c>
      <c r="F644" s="3">
        <f t="shared" si="10"/>
        <v>19.35</v>
      </c>
    </row>
    <row r="645" spans="5:6" ht="12.75">
      <c r="E645" s="3"/>
      <c r="F645" s="3"/>
    </row>
    <row r="646" spans="1:6" ht="12.75">
      <c r="A646" s="2" t="s">
        <v>312</v>
      </c>
      <c r="B646" s="2" t="s">
        <v>7</v>
      </c>
      <c r="C646" s="2" t="s">
        <v>17</v>
      </c>
      <c r="D646" s="2">
        <v>9</v>
      </c>
      <c r="E646" s="3">
        <f t="shared" si="9"/>
        <v>9.9</v>
      </c>
      <c r="F646" s="3">
        <f t="shared" si="10"/>
        <v>10.9</v>
      </c>
    </row>
    <row r="647" spans="5:6" ht="12.75">
      <c r="E647" s="3"/>
      <c r="F647" s="3"/>
    </row>
    <row r="648" spans="1:6" ht="12.75">
      <c r="A648" s="2" t="s">
        <v>313</v>
      </c>
      <c r="B648" s="2" t="s">
        <v>25</v>
      </c>
      <c r="C648" s="2" t="s">
        <v>26</v>
      </c>
      <c r="D648" s="2">
        <v>7</v>
      </c>
      <c r="E648" s="3">
        <f t="shared" si="9"/>
        <v>7.700000000000001</v>
      </c>
      <c r="F648" s="3">
        <f t="shared" si="10"/>
        <v>8.45</v>
      </c>
    </row>
    <row r="649" spans="5:6" ht="12.75">
      <c r="E649" s="3"/>
      <c r="F649" s="3"/>
    </row>
    <row r="650" spans="1:6" ht="12.75">
      <c r="A650" s="2" t="s">
        <v>363</v>
      </c>
      <c r="B650" s="2" t="s">
        <v>379</v>
      </c>
      <c r="C650" s="2" t="s">
        <v>10</v>
      </c>
      <c r="D650" s="2">
        <v>6</v>
      </c>
      <c r="E650" s="3">
        <f t="shared" si="9"/>
        <v>6.6000000000000005</v>
      </c>
      <c r="F650" s="3">
        <f t="shared" si="10"/>
        <v>7.25</v>
      </c>
    </row>
    <row r="651" spans="5:6" ht="12.75">
      <c r="E651" s="3"/>
      <c r="F651" s="3"/>
    </row>
    <row r="652" spans="1:6" ht="12.75">
      <c r="A652" s="2" t="s">
        <v>364</v>
      </c>
      <c r="B652" s="2" t="s">
        <v>379</v>
      </c>
      <c r="C652" s="2" t="s">
        <v>10</v>
      </c>
      <c r="D652" s="2">
        <v>11</v>
      </c>
      <c r="E652" s="3">
        <f t="shared" si="9"/>
        <v>12.100000000000001</v>
      </c>
      <c r="F652" s="3">
        <f t="shared" si="10"/>
        <v>13.3</v>
      </c>
    </row>
    <row r="653" spans="5:6" ht="12.75">
      <c r="E653" s="3"/>
      <c r="F653" s="3"/>
    </row>
    <row r="654" spans="1:6" ht="12.75">
      <c r="A654" s="2" t="s">
        <v>314</v>
      </c>
      <c r="B654" s="2" t="s">
        <v>13</v>
      </c>
      <c r="C654" s="2" t="s">
        <v>14</v>
      </c>
      <c r="D654" s="2">
        <v>18</v>
      </c>
      <c r="E654" s="3">
        <f t="shared" si="9"/>
        <v>19.8</v>
      </c>
      <c r="F654" s="3">
        <f t="shared" si="10"/>
        <v>21.8</v>
      </c>
    </row>
    <row r="655" spans="5:6" ht="12.75">
      <c r="E655" s="3"/>
      <c r="F655" s="3"/>
    </row>
    <row r="656" spans="1:6" ht="12.75">
      <c r="A656" s="2" t="s">
        <v>366</v>
      </c>
      <c r="B656" s="2" t="s">
        <v>25</v>
      </c>
      <c r="C656" s="2" t="s">
        <v>26</v>
      </c>
      <c r="D656" s="2">
        <v>20</v>
      </c>
      <c r="E656" s="3">
        <f t="shared" si="9"/>
        <v>22</v>
      </c>
      <c r="F656" s="3">
        <f t="shared" si="10"/>
        <v>24.2</v>
      </c>
    </row>
    <row r="657" spans="5:6" ht="12.75">
      <c r="E657" s="3"/>
      <c r="F657" s="3"/>
    </row>
    <row r="658" spans="1:6" ht="12.75">
      <c r="A658" s="2" t="s">
        <v>315</v>
      </c>
      <c r="B658" s="2" t="s">
        <v>7</v>
      </c>
      <c r="C658" s="2" t="s">
        <v>8</v>
      </c>
      <c r="D658" s="2">
        <v>16</v>
      </c>
      <c r="E658" s="3">
        <f t="shared" si="9"/>
        <v>17.6</v>
      </c>
      <c r="F658" s="3">
        <f t="shared" si="10"/>
        <v>19.35</v>
      </c>
    </row>
    <row r="659" spans="5:6" ht="12.75">
      <c r="E659" s="3"/>
      <c r="F659" s="3"/>
    </row>
    <row r="660" spans="1:6" ht="12.75">
      <c r="A660" s="2" t="s">
        <v>316</v>
      </c>
      <c r="B660" s="2" t="s">
        <v>380</v>
      </c>
      <c r="C660" s="2" t="s">
        <v>19</v>
      </c>
      <c r="D660" s="2">
        <v>5</v>
      </c>
      <c r="E660" s="3">
        <f t="shared" si="9"/>
        <v>5.5</v>
      </c>
      <c r="F660" s="3">
        <f t="shared" si="10"/>
        <v>6.05</v>
      </c>
    </row>
    <row r="661" spans="5:6" ht="12.75">
      <c r="E661" s="3"/>
      <c r="F661" s="3"/>
    </row>
    <row r="662" spans="1:6" ht="12.75">
      <c r="A662" s="2" t="s">
        <v>317</v>
      </c>
      <c r="B662" s="2" t="s">
        <v>16</v>
      </c>
      <c r="C662" s="2" t="s">
        <v>17</v>
      </c>
      <c r="D662" s="2">
        <v>15</v>
      </c>
      <c r="E662" s="3">
        <f t="shared" si="9"/>
        <v>16.5</v>
      </c>
      <c r="F662" s="3">
        <f t="shared" si="10"/>
        <v>18.15</v>
      </c>
    </row>
    <row r="663" spans="5:6" ht="12.75">
      <c r="E663" s="3"/>
      <c r="F663" s="3"/>
    </row>
    <row r="664" spans="1:6" ht="12.75">
      <c r="A664" s="2" t="s">
        <v>318</v>
      </c>
      <c r="B664" s="2" t="s">
        <v>16</v>
      </c>
      <c r="C664" s="2" t="s">
        <v>17</v>
      </c>
      <c r="D664" s="2">
        <v>7</v>
      </c>
      <c r="E664" s="3">
        <f t="shared" si="9"/>
        <v>7.700000000000001</v>
      </c>
      <c r="F664" s="3">
        <f t="shared" si="10"/>
        <v>8.45</v>
      </c>
    </row>
    <row r="665" spans="5:6" ht="12.75">
      <c r="E665" s="3"/>
      <c r="F665" s="3"/>
    </row>
    <row r="666" spans="1:6" ht="12.75">
      <c r="A666" s="2" t="s">
        <v>319</v>
      </c>
      <c r="B666" s="2" t="s">
        <v>16</v>
      </c>
      <c r="C666" s="2" t="s">
        <v>17</v>
      </c>
      <c r="D666" s="2">
        <v>10</v>
      </c>
      <c r="E666" s="3">
        <f t="shared" si="9"/>
        <v>11</v>
      </c>
      <c r="F666" s="3">
        <f t="shared" si="10"/>
        <v>12.1</v>
      </c>
    </row>
    <row r="667" spans="5:6" ht="12.75">
      <c r="E667" s="3"/>
      <c r="F667" s="3"/>
    </row>
    <row r="668" spans="1:6" ht="12.75">
      <c r="A668" s="2" t="s">
        <v>320</v>
      </c>
      <c r="B668" s="2" t="s">
        <v>379</v>
      </c>
      <c r="C668" s="2" t="s">
        <v>10</v>
      </c>
      <c r="D668" s="2">
        <v>37</v>
      </c>
      <c r="E668" s="3">
        <f t="shared" si="9"/>
        <v>40.7</v>
      </c>
      <c r="F668" s="3">
        <f t="shared" si="10"/>
        <v>44.75</v>
      </c>
    </row>
    <row r="669" spans="5:6" ht="12.75">
      <c r="E669" s="3"/>
      <c r="F669" s="3"/>
    </row>
    <row r="670" spans="1:6" ht="12.75">
      <c r="A670" s="2" t="s">
        <v>321</v>
      </c>
      <c r="B670" s="2" t="s">
        <v>25</v>
      </c>
      <c r="C670" s="2" t="s">
        <v>26</v>
      </c>
      <c r="D670" s="2">
        <v>20</v>
      </c>
      <c r="E670" s="3">
        <f t="shared" si="9"/>
        <v>22</v>
      </c>
      <c r="F670" s="3">
        <f t="shared" si="10"/>
        <v>24.2</v>
      </c>
    </row>
    <row r="671" spans="5:6" ht="12.75">
      <c r="E671" s="3"/>
      <c r="F671" s="3"/>
    </row>
    <row r="672" spans="1:6" ht="12.75">
      <c r="A672" s="2" t="s">
        <v>322</v>
      </c>
      <c r="B672" s="2" t="s">
        <v>380</v>
      </c>
      <c r="C672" s="2" t="s">
        <v>17</v>
      </c>
      <c r="D672" s="2">
        <v>14</v>
      </c>
      <c r="E672" s="3">
        <f t="shared" si="9"/>
        <v>15.400000000000002</v>
      </c>
      <c r="F672" s="3">
        <f t="shared" si="10"/>
        <v>16.95</v>
      </c>
    </row>
    <row r="673" spans="5:6" ht="12.75">
      <c r="E673" s="3"/>
      <c r="F673" s="3"/>
    </row>
    <row r="674" spans="1:6" ht="12.75">
      <c r="A674" s="2" t="s">
        <v>323</v>
      </c>
      <c r="B674" s="2" t="s">
        <v>25</v>
      </c>
      <c r="C674" s="2" t="s">
        <v>26</v>
      </c>
      <c r="D674" s="2">
        <v>8</v>
      </c>
      <c r="E674" s="3">
        <f t="shared" si="9"/>
        <v>8.8</v>
      </c>
      <c r="F674" s="3">
        <f t="shared" si="10"/>
        <v>9.7</v>
      </c>
    </row>
    <row r="675" spans="5:6" ht="12.75">
      <c r="E675" s="3"/>
      <c r="F675" s="3"/>
    </row>
    <row r="676" spans="1:6" ht="12.75">
      <c r="A676" s="2" t="s">
        <v>324</v>
      </c>
      <c r="B676" s="2" t="s">
        <v>13</v>
      </c>
      <c r="C676" s="2" t="s">
        <v>14</v>
      </c>
      <c r="D676" s="2">
        <v>5</v>
      </c>
      <c r="E676" s="3">
        <f t="shared" si="9"/>
        <v>5.5</v>
      </c>
      <c r="F676" s="3">
        <f t="shared" si="10"/>
        <v>6.05</v>
      </c>
    </row>
    <row r="677" spans="5:6" ht="12.75">
      <c r="E677" s="3"/>
      <c r="F677" s="3"/>
    </row>
    <row r="678" spans="1:6" ht="12.75">
      <c r="A678" s="2" t="s">
        <v>325</v>
      </c>
      <c r="B678" s="2" t="s">
        <v>25</v>
      </c>
      <c r="C678" s="2" t="s">
        <v>26</v>
      </c>
      <c r="D678" s="2">
        <v>17</v>
      </c>
      <c r="E678" s="3">
        <f aca="true" t="shared" si="11" ref="E678:E744">D678*Rate_Per_Kilometre</f>
        <v>18.700000000000003</v>
      </c>
      <c r="F678" s="3">
        <f aca="true" t="shared" si="12" ref="F678:F744">CalcMileageRatePlusGST(E678)</f>
        <v>20.55</v>
      </c>
    </row>
    <row r="679" spans="5:6" ht="12.75">
      <c r="E679" s="3"/>
      <c r="F679" s="3"/>
    </row>
    <row r="680" spans="1:6" ht="12.75">
      <c r="A680" s="2" t="s">
        <v>326</v>
      </c>
      <c r="B680" s="2" t="s">
        <v>13</v>
      </c>
      <c r="C680" s="2" t="s">
        <v>14</v>
      </c>
      <c r="D680" s="2">
        <v>23</v>
      </c>
      <c r="E680" s="3">
        <f t="shared" si="11"/>
        <v>25.3</v>
      </c>
      <c r="F680" s="3">
        <f t="shared" si="12"/>
        <v>27.85</v>
      </c>
    </row>
    <row r="681" spans="5:6" ht="12.75">
      <c r="E681" s="3"/>
      <c r="F681" s="3"/>
    </row>
    <row r="682" spans="1:6" ht="12.75">
      <c r="A682" s="2" t="s">
        <v>327</v>
      </c>
      <c r="B682" s="2" t="s">
        <v>379</v>
      </c>
      <c r="C682" s="2" t="s">
        <v>10</v>
      </c>
      <c r="D682" s="2">
        <v>9</v>
      </c>
      <c r="E682" s="3">
        <f t="shared" si="11"/>
        <v>9.9</v>
      </c>
      <c r="F682" s="3">
        <f t="shared" si="12"/>
        <v>10.9</v>
      </c>
    </row>
    <row r="683" spans="5:6" ht="12.75">
      <c r="E683" s="3"/>
      <c r="F683" s="3"/>
    </row>
    <row r="684" spans="1:6" ht="12.75">
      <c r="A684" s="2" t="s">
        <v>328</v>
      </c>
      <c r="B684" s="2" t="s">
        <v>379</v>
      </c>
      <c r="C684" s="2" t="s">
        <v>10</v>
      </c>
      <c r="D684" s="2">
        <v>8</v>
      </c>
      <c r="E684" s="3">
        <f t="shared" si="11"/>
        <v>8.8</v>
      </c>
      <c r="F684" s="3">
        <f t="shared" si="12"/>
        <v>9.7</v>
      </c>
    </row>
    <row r="685" spans="5:6" ht="12.75">
      <c r="E685" s="3"/>
      <c r="F685" s="3"/>
    </row>
    <row r="686" spans="1:6" ht="12.75">
      <c r="A686" s="2" t="s">
        <v>329</v>
      </c>
      <c r="B686" s="2" t="s">
        <v>13</v>
      </c>
      <c r="C686" s="2" t="s">
        <v>14</v>
      </c>
      <c r="D686" s="2">
        <v>10</v>
      </c>
      <c r="E686" s="3">
        <f t="shared" si="11"/>
        <v>11</v>
      </c>
      <c r="F686" s="3">
        <f t="shared" si="12"/>
        <v>12.1</v>
      </c>
    </row>
    <row r="687" spans="5:6" ht="12.75">
      <c r="E687" s="3"/>
      <c r="F687" s="3"/>
    </row>
    <row r="688" spans="1:6" ht="12.75">
      <c r="A688" s="2" t="s">
        <v>330</v>
      </c>
      <c r="B688" s="2" t="s">
        <v>379</v>
      </c>
      <c r="C688" s="2" t="s">
        <v>10</v>
      </c>
      <c r="D688" s="2">
        <v>14</v>
      </c>
      <c r="E688" s="3">
        <f t="shared" si="11"/>
        <v>15.400000000000002</v>
      </c>
      <c r="F688" s="3">
        <f t="shared" si="12"/>
        <v>16.95</v>
      </c>
    </row>
    <row r="689" spans="5:6" ht="12.75">
      <c r="E689" s="3"/>
      <c r="F689" s="3"/>
    </row>
    <row r="690" spans="1:6" ht="12.75">
      <c r="A690" s="2" t="s">
        <v>331</v>
      </c>
      <c r="B690" s="2" t="s">
        <v>380</v>
      </c>
      <c r="C690" s="2" t="s">
        <v>17</v>
      </c>
      <c r="D690" s="2">
        <v>12</v>
      </c>
      <c r="E690" s="3">
        <f t="shared" si="11"/>
        <v>13.200000000000001</v>
      </c>
      <c r="F690" s="3">
        <f t="shared" si="12"/>
        <v>14.5</v>
      </c>
    </row>
    <row r="691" spans="5:6" ht="12.75">
      <c r="E691" s="3"/>
      <c r="F691" s="3"/>
    </row>
    <row r="692" spans="1:6" ht="12.75">
      <c r="A692" s="2" t="s">
        <v>332</v>
      </c>
      <c r="B692" s="2" t="s">
        <v>16</v>
      </c>
      <c r="C692" s="2" t="s">
        <v>10</v>
      </c>
      <c r="D692" s="2">
        <v>16</v>
      </c>
      <c r="E692" s="3">
        <f t="shared" si="11"/>
        <v>17.6</v>
      </c>
      <c r="F692" s="3">
        <f t="shared" si="12"/>
        <v>19.35</v>
      </c>
    </row>
    <row r="693" spans="5:6" ht="12.75">
      <c r="E693" s="3"/>
      <c r="F693" s="3"/>
    </row>
    <row r="694" spans="1:6" ht="12.75">
      <c r="A694" s="2" t="s">
        <v>333</v>
      </c>
      <c r="B694" s="2" t="s">
        <v>380</v>
      </c>
      <c r="C694" s="2" t="s">
        <v>19</v>
      </c>
      <c r="D694" s="2">
        <v>10</v>
      </c>
      <c r="E694" s="3">
        <f t="shared" si="11"/>
        <v>11</v>
      </c>
      <c r="F694" s="3">
        <f t="shared" si="12"/>
        <v>12.1</v>
      </c>
    </row>
    <row r="695" spans="5:6" ht="12.75">
      <c r="E695" s="3"/>
      <c r="F695" s="3"/>
    </row>
    <row r="696" spans="1:6" ht="12.75">
      <c r="A696" s="2" t="s">
        <v>334</v>
      </c>
      <c r="B696" s="2" t="s">
        <v>7</v>
      </c>
      <c r="C696" s="2" t="s">
        <v>8</v>
      </c>
      <c r="D696" s="2">
        <v>17</v>
      </c>
      <c r="E696" s="3">
        <f t="shared" si="11"/>
        <v>18.700000000000003</v>
      </c>
      <c r="F696" s="3">
        <f t="shared" si="12"/>
        <v>20.55</v>
      </c>
    </row>
    <row r="697" spans="5:6" ht="12.75">
      <c r="E697" s="3"/>
      <c r="F697" s="3"/>
    </row>
    <row r="698" spans="1:6" ht="12.75">
      <c r="A698" s="2" t="s">
        <v>335</v>
      </c>
      <c r="B698" s="2" t="s">
        <v>13</v>
      </c>
      <c r="C698" s="2" t="s">
        <v>14</v>
      </c>
      <c r="D698" s="2">
        <v>15</v>
      </c>
      <c r="E698" s="3">
        <f t="shared" si="11"/>
        <v>16.5</v>
      </c>
      <c r="F698" s="3">
        <f t="shared" si="12"/>
        <v>18.15</v>
      </c>
    </row>
    <row r="699" spans="5:6" ht="12.75">
      <c r="E699" s="3"/>
      <c r="F699" s="3"/>
    </row>
    <row r="700" spans="1:6" ht="12.75">
      <c r="A700" s="2" t="s">
        <v>336</v>
      </c>
      <c r="B700" s="2" t="s">
        <v>25</v>
      </c>
      <c r="C700" s="2" t="s">
        <v>17</v>
      </c>
      <c r="D700" s="2">
        <v>15</v>
      </c>
      <c r="E700" s="3">
        <f t="shared" si="11"/>
        <v>16.5</v>
      </c>
      <c r="F700" s="3">
        <f t="shared" si="12"/>
        <v>18.15</v>
      </c>
    </row>
    <row r="701" spans="5:6" ht="12.75">
      <c r="E701" s="3"/>
      <c r="F701" s="3"/>
    </row>
    <row r="702" spans="1:6" ht="12.75">
      <c r="A702" s="2" t="s">
        <v>337</v>
      </c>
      <c r="B702" s="2" t="s">
        <v>16</v>
      </c>
      <c r="C702" s="2" t="s">
        <v>17</v>
      </c>
      <c r="D702" s="2">
        <v>6</v>
      </c>
      <c r="E702" s="3">
        <f t="shared" si="11"/>
        <v>6.6000000000000005</v>
      </c>
      <c r="F702" s="3">
        <f t="shared" si="12"/>
        <v>7.25</v>
      </c>
    </row>
    <row r="703" spans="5:6" ht="12.75">
      <c r="E703" s="3"/>
      <c r="F703" s="3"/>
    </row>
    <row r="704" spans="1:6" ht="12.75">
      <c r="A704" s="2" t="s">
        <v>338</v>
      </c>
      <c r="B704" s="2" t="s">
        <v>16</v>
      </c>
      <c r="C704" s="2" t="s">
        <v>17</v>
      </c>
      <c r="D704" s="2">
        <v>10</v>
      </c>
      <c r="E704" s="3">
        <f t="shared" si="11"/>
        <v>11</v>
      </c>
      <c r="F704" s="3">
        <f t="shared" si="12"/>
        <v>12.1</v>
      </c>
    </row>
    <row r="705" spans="5:6" ht="12.75">
      <c r="E705" s="3"/>
      <c r="F705" s="3"/>
    </row>
    <row r="706" spans="1:6" ht="12.75">
      <c r="A706" s="2" t="s">
        <v>365</v>
      </c>
      <c r="B706" s="2" t="s">
        <v>380</v>
      </c>
      <c r="C706" s="2" t="s">
        <v>19</v>
      </c>
      <c r="D706" s="2">
        <v>9</v>
      </c>
      <c r="E706" s="3">
        <f t="shared" si="11"/>
        <v>9.9</v>
      </c>
      <c r="F706" s="3">
        <f t="shared" si="12"/>
        <v>10.9</v>
      </c>
    </row>
    <row r="707" spans="5:6" ht="12.75">
      <c r="E707" s="3"/>
      <c r="F707" s="3"/>
    </row>
    <row r="708" spans="1:6" ht="12.75">
      <c r="A708" s="2" t="s">
        <v>339</v>
      </c>
      <c r="B708" s="2" t="s">
        <v>16</v>
      </c>
      <c r="C708" s="2" t="s">
        <v>17</v>
      </c>
      <c r="D708" s="2">
        <v>4</v>
      </c>
      <c r="E708" s="3">
        <f t="shared" si="11"/>
        <v>4.4</v>
      </c>
      <c r="F708" s="3">
        <f t="shared" si="12"/>
        <v>4.85</v>
      </c>
    </row>
    <row r="709" spans="5:6" ht="12.75">
      <c r="E709" s="3"/>
      <c r="F709" s="3"/>
    </row>
    <row r="710" spans="1:6" ht="12.75">
      <c r="A710" s="2" t="s">
        <v>378</v>
      </c>
      <c r="B710" s="2" t="s">
        <v>16</v>
      </c>
      <c r="C710" s="2" t="s">
        <v>17</v>
      </c>
      <c r="D710" s="2">
        <v>12</v>
      </c>
      <c r="E710" s="3">
        <f t="shared" si="11"/>
        <v>13.200000000000001</v>
      </c>
      <c r="F710" s="3">
        <f t="shared" si="12"/>
        <v>14.5</v>
      </c>
    </row>
    <row r="711" spans="5:6" ht="12.75">
      <c r="E711" s="3"/>
      <c r="F711" s="3"/>
    </row>
    <row r="712" spans="1:6" ht="12.75">
      <c r="A712" s="2" t="s">
        <v>340</v>
      </c>
      <c r="B712" s="2" t="s">
        <v>16</v>
      </c>
      <c r="C712" s="2" t="s">
        <v>17</v>
      </c>
      <c r="D712" s="2">
        <v>2</v>
      </c>
      <c r="E712" s="3">
        <f t="shared" si="11"/>
        <v>2.2</v>
      </c>
      <c r="F712" s="3">
        <f t="shared" si="12"/>
        <v>2.4</v>
      </c>
    </row>
    <row r="713" spans="5:6" ht="12.75">
      <c r="E713" s="3"/>
      <c r="F713" s="3"/>
    </row>
    <row r="714" spans="1:6" ht="12.75">
      <c r="A714" s="2" t="s">
        <v>341</v>
      </c>
      <c r="B714" s="2" t="s">
        <v>25</v>
      </c>
      <c r="C714" s="2" t="s">
        <v>26</v>
      </c>
      <c r="D714" s="2">
        <v>8</v>
      </c>
      <c r="E714" s="3">
        <f t="shared" si="11"/>
        <v>8.8</v>
      </c>
      <c r="F714" s="3">
        <f t="shared" si="12"/>
        <v>9.7</v>
      </c>
    </row>
    <row r="715" spans="5:6" ht="12.75">
      <c r="E715" s="3"/>
      <c r="F715" s="3"/>
    </row>
    <row r="716" spans="1:6" ht="12.75">
      <c r="A716" s="2" t="s">
        <v>398</v>
      </c>
      <c r="B716" s="2" t="s">
        <v>386</v>
      </c>
      <c r="C716" s="2" t="s">
        <v>19</v>
      </c>
      <c r="D716" s="2">
        <v>2</v>
      </c>
      <c r="E716" s="3">
        <f t="shared" si="11"/>
        <v>2.2</v>
      </c>
      <c r="F716" s="3"/>
    </row>
    <row r="717" spans="5:6" ht="12.75">
      <c r="E717" s="3"/>
      <c r="F717" s="3"/>
    </row>
    <row r="718" spans="1:6" ht="12.75">
      <c r="A718" s="2" t="s">
        <v>342</v>
      </c>
      <c r="B718" s="2" t="s">
        <v>7</v>
      </c>
      <c r="C718" s="2" t="s">
        <v>8</v>
      </c>
      <c r="D718" s="2">
        <v>3</v>
      </c>
      <c r="E718" s="3">
        <f t="shared" si="11"/>
        <v>3.3000000000000003</v>
      </c>
      <c r="F718" s="3">
        <f t="shared" si="12"/>
        <v>3.65</v>
      </c>
    </row>
    <row r="719" spans="5:6" ht="12.75">
      <c r="E719" s="3"/>
      <c r="F719" s="3"/>
    </row>
    <row r="720" spans="1:6" ht="12.75">
      <c r="A720" s="2" t="s">
        <v>343</v>
      </c>
      <c r="B720" s="2" t="s">
        <v>25</v>
      </c>
      <c r="C720" s="2" t="s">
        <v>26</v>
      </c>
      <c r="D720" s="2">
        <v>13</v>
      </c>
      <c r="E720" s="3">
        <f t="shared" si="11"/>
        <v>14.3</v>
      </c>
      <c r="F720" s="3">
        <f t="shared" si="12"/>
        <v>15.75</v>
      </c>
    </row>
    <row r="721" spans="5:6" ht="12.75">
      <c r="E721" s="3"/>
      <c r="F721" s="3"/>
    </row>
    <row r="722" spans="1:6" ht="12.75">
      <c r="A722" s="2" t="s">
        <v>344</v>
      </c>
      <c r="B722" s="2" t="s">
        <v>379</v>
      </c>
      <c r="C722" s="2" t="s">
        <v>10</v>
      </c>
      <c r="D722" s="2">
        <v>11</v>
      </c>
      <c r="E722" s="3">
        <f t="shared" si="11"/>
        <v>12.100000000000001</v>
      </c>
      <c r="F722" s="3">
        <f t="shared" si="12"/>
        <v>13.3</v>
      </c>
    </row>
    <row r="723" spans="5:6" ht="12.75">
      <c r="E723" s="3"/>
      <c r="F723" s="3"/>
    </row>
    <row r="724" spans="1:6" ht="12.75">
      <c r="A724" s="2" t="s">
        <v>345</v>
      </c>
      <c r="B724" s="2" t="s">
        <v>7</v>
      </c>
      <c r="C724" s="2" t="s">
        <v>8</v>
      </c>
      <c r="D724" s="2">
        <v>7</v>
      </c>
      <c r="E724" s="3">
        <f t="shared" si="11"/>
        <v>7.700000000000001</v>
      </c>
      <c r="F724" s="3">
        <f t="shared" si="12"/>
        <v>8.45</v>
      </c>
    </row>
    <row r="725" spans="5:6" ht="12.75">
      <c r="E725" s="3"/>
      <c r="F725" s="3"/>
    </row>
    <row r="726" spans="1:6" ht="12.75">
      <c r="A726" s="2" t="s">
        <v>346</v>
      </c>
      <c r="B726" s="2" t="s">
        <v>7</v>
      </c>
      <c r="C726" s="2" t="s">
        <v>17</v>
      </c>
      <c r="D726" s="2">
        <v>14</v>
      </c>
      <c r="E726" s="3">
        <f t="shared" si="11"/>
        <v>15.400000000000002</v>
      </c>
      <c r="F726" s="3">
        <f t="shared" si="12"/>
        <v>16.95</v>
      </c>
    </row>
    <row r="727" spans="5:6" ht="12.75">
      <c r="E727" s="3"/>
      <c r="F727" s="3"/>
    </row>
    <row r="728" spans="1:6" ht="12.75">
      <c r="A728" s="2" t="s">
        <v>347</v>
      </c>
      <c r="B728" s="2" t="s">
        <v>380</v>
      </c>
      <c r="C728" s="2" t="s">
        <v>17</v>
      </c>
      <c r="D728" s="2">
        <v>9</v>
      </c>
      <c r="E728" s="3">
        <f t="shared" si="11"/>
        <v>9.9</v>
      </c>
      <c r="F728" s="3">
        <f t="shared" si="12"/>
        <v>10.9</v>
      </c>
    </row>
    <row r="729" spans="5:6" ht="12.75">
      <c r="E729" s="3"/>
      <c r="F729" s="3"/>
    </row>
    <row r="730" spans="1:6" ht="12.75">
      <c r="A730" s="2" t="s">
        <v>348</v>
      </c>
      <c r="B730" s="2" t="s">
        <v>7</v>
      </c>
      <c r="C730" s="2" t="s">
        <v>8</v>
      </c>
      <c r="D730" s="2">
        <v>9</v>
      </c>
      <c r="E730" s="3">
        <f t="shared" si="11"/>
        <v>9.9</v>
      </c>
      <c r="F730" s="3">
        <f t="shared" si="12"/>
        <v>10.9</v>
      </c>
    </row>
    <row r="731" spans="5:6" ht="12.75">
      <c r="E731" s="3"/>
      <c r="F731" s="3"/>
    </row>
    <row r="732" spans="1:6" ht="12.75">
      <c r="A732" s="2" t="s">
        <v>376</v>
      </c>
      <c r="B732" s="2" t="s">
        <v>25</v>
      </c>
      <c r="C732" s="2" t="s">
        <v>26</v>
      </c>
      <c r="D732" s="2">
        <v>2</v>
      </c>
      <c r="E732" s="3">
        <f t="shared" si="11"/>
        <v>2.2</v>
      </c>
      <c r="F732" s="3">
        <f t="shared" si="12"/>
        <v>2.4</v>
      </c>
    </row>
    <row r="733" spans="5:6" ht="12.75">
      <c r="E733" s="3"/>
      <c r="F733" s="3"/>
    </row>
    <row r="734" spans="1:6" ht="12.75">
      <c r="A734" s="2" t="s">
        <v>349</v>
      </c>
      <c r="B734" s="2" t="s">
        <v>16</v>
      </c>
      <c r="C734" s="2" t="s">
        <v>17</v>
      </c>
      <c r="D734" s="2">
        <v>10</v>
      </c>
      <c r="E734" s="3">
        <f t="shared" si="11"/>
        <v>11</v>
      </c>
      <c r="F734" s="3">
        <f t="shared" si="12"/>
        <v>12.1</v>
      </c>
    </row>
    <row r="735" spans="5:6" ht="12.75">
      <c r="E735" s="3"/>
      <c r="F735" s="3"/>
    </row>
    <row r="736" spans="1:6" ht="12.75">
      <c r="A736" s="2" t="s">
        <v>350</v>
      </c>
      <c r="B736" s="2" t="s">
        <v>7</v>
      </c>
      <c r="C736" s="2" t="s">
        <v>8</v>
      </c>
      <c r="D736" s="2">
        <v>9</v>
      </c>
      <c r="E736" s="3">
        <f t="shared" si="11"/>
        <v>9.9</v>
      </c>
      <c r="F736" s="3">
        <f t="shared" si="12"/>
        <v>10.9</v>
      </c>
    </row>
    <row r="737" spans="5:6" ht="12.75">
      <c r="E737" s="3"/>
      <c r="F737" s="3"/>
    </row>
    <row r="738" spans="1:6" ht="12.75">
      <c r="A738" s="2" t="s">
        <v>351</v>
      </c>
      <c r="B738" s="2" t="s">
        <v>379</v>
      </c>
      <c r="C738" s="2" t="s">
        <v>10</v>
      </c>
      <c r="D738" s="2">
        <v>7</v>
      </c>
      <c r="E738" s="3">
        <f t="shared" si="11"/>
        <v>7.700000000000001</v>
      </c>
      <c r="F738" s="3">
        <f t="shared" si="12"/>
        <v>8.45</v>
      </c>
    </row>
    <row r="739" spans="5:6" ht="12.75">
      <c r="E739" s="3"/>
      <c r="F739" s="3"/>
    </row>
    <row r="740" spans="1:6" ht="12.75">
      <c r="A740" s="2" t="s">
        <v>352</v>
      </c>
      <c r="B740" s="2" t="s">
        <v>380</v>
      </c>
      <c r="C740" s="2" t="s">
        <v>19</v>
      </c>
      <c r="D740" s="2">
        <v>16</v>
      </c>
      <c r="E740" s="3">
        <f t="shared" si="11"/>
        <v>17.6</v>
      </c>
      <c r="F740" s="3">
        <f t="shared" si="12"/>
        <v>19.35</v>
      </c>
    </row>
    <row r="741" spans="5:6" ht="12.75">
      <c r="E741" s="3"/>
      <c r="F741" s="3"/>
    </row>
    <row r="742" spans="1:6" ht="12.75">
      <c r="A742" s="2" t="s">
        <v>353</v>
      </c>
      <c r="B742" s="2" t="s">
        <v>379</v>
      </c>
      <c r="C742" s="2" t="s">
        <v>10</v>
      </c>
      <c r="D742" s="2">
        <v>29</v>
      </c>
      <c r="E742" s="3">
        <f t="shared" si="11"/>
        <v>31.900000000000002</v>
      </c>
      <c r="F742" s="3">
        <f t="shared" si="12"/>
        <v>35.1</v>
      </c>
    </row>
    <row r="743" spans="5:6" ht="12.75">
      <c r="E743" s="3"/>
      <c r="F743" s="3"/>
    </row>
    <row r="744" spans="1:6" ht="12.75">
      <c r="A744" s="2" t="s">
        <v>354</v>
      </c>
      <c r="B744" s="2" t="s">
        <v>7</v>
      </c>
      <c r="C744" s="2" t="s">
        <v>8</v>
      </c>
      <c r="D744" s="2">
        <v>12</v>
      </c>
      <c r="E744" s="3">
        <f t="shared" si="11"/>
        <v>13.200000000000001</v>
      </c>
      <c r="F744" s="3">
        <f t="shared" si="12"/>
        <v>14.5</v>
      </c>
    </row>
    <row r="745" spans="5:6" ht="12.75">
      <c r="E745" s="3"/>
      <c r="F745" s="3"/>
    </row>
    <row r="746" spans="1:6" ht="12.75">
      <c r="A746" s="2" t="s">
        <v>355</v>
      </c>
      <c r="B746" s="2" t="s">
        <v>16</v>
      </c>
      <c r="C746" s="2" t="s">
        <v>17</v>
      </c>
      <c r="D746" s="2">
        <v>8</v>
      </c>
      <c r="E746" s="3">
        <f>D746*Rate_Per_Kilometre</f>
        <v>8.8</v>
      </c>
      <c r="F746" s="3">
        <f>CalcMileageRatePlusGST(E746)</f>
        <v>9.7</v>
      </c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</sheetData>
  <sheetProtection password="CC00" sheet="1" objects="1" scenarios="1"/>
  <autoFilter ref="A1:A838"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2" sqref="A2"/>
    </sheetView>
  </sheetViews>
  <sheetFormatPr defaultColWidth="9.140625" defaultRowHeight="12.75"/>
  <cols>
    <col min="1" max="1" width="96.28125" style="0" customWidth="1"/>
  </cols>
  <sheetData>
    <row r="1" ht="25.5">
      <c r="A1" s="1" t="s">
        <v>31</v>
      </c>
    </row>
    <row r="3" ht="12.75">
      <c r="A3" t="s">
        <v>29</v>
      </c>
    </row>
    <row r="5" ht="12.75">
      <c r="A5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southwew</cp:lastModifiedBy>
  <cp:lastPrinted>2006-06-30T02:46:50Z</cp:lastPrinted>
  <dcterms:created xsi:type="dcterms:W3CDTF">2001-05-03T06:14:34Z</dcterms:created>
  <dcterms:modified xsi:type="dcterms:W3CDTF">2008-06-30T09:09:32Z</dcterms:modified>
  <cp:category/>
  <cp:version/>
  <cp:contentType/>
  <cp:contentStatus/>
</cp:coreProperties>
</file>